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23655" windowHeight="7410"/>
  </bookViews>
  <sheets>
    <sheet name="CONCENTRADO E010" sheetId="1" r:id="rId1"/>
  </sheets>
  <definedNames>
    <definedName name="_xlnm._FilterDatabase" localSheetId="0" hidden="1">'CONCENTRADO E010'!#REF!</definedName>
    <definedName name="_xlnm.Print_Area" localSheetId="0">'CONCENTRADO E010'!$A$1:$S$68</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59" i="1"/>
  <c r="D59"/>
  <c r="E47"/>
  <c r="D47"/>
  <c r="E41"/>
  <c r="D41"/>
  <c r="F51" l="1"/>
  <c r="H51"/>
  <c r="F31" l="1"/>
  <c r="H31"/>
  <c r="H61"/>
  <c r="F61"/>
  <c r="H59"/>
  <c r="F59"/>
  <c r="E57"/>
  <c r="D57"/>
  <c r="H57" l="1"/>
  <c r="F57"/>
  <c r="H49" l="1"/>
  <c r="F49"/>
  <c r="H41"/>
  <c r="F41"/>
  <c r="H39"/>
  <c r="F39"/>
  <c r="E37"/>
  <c r="D37"/>
  <c r="H29"/>
  <c r="F29"/>
  <c r="E27"/>
  <c r="D27"/>
  <c r="H21"/>
  <c r="F21"/>
  <c r="H19"/>
  <c r="F19"/>
  <c r="E17"/>
  <c r="D17"/>
  <c r="H47" l="1"/>
  <c r="H27"/>
  <c r="H17"/>
  <c r="F37"/>
  <c r="H37"/>
  <c r="F27"/>
  <c r="F17"/>
  <c r="F47"/>
</calcChain>
</file>

<file path=xl/sharedStrings.xml><?xml version="1.0" encoding="utf-8"?>
<sst xmlns="http://schemas.openxmlformats.org/spreadsheetml/2006/main" count="142" uniqueCount="66">
  <si>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</si>
  <si>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</si>
  <si>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</si>
  <si>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</si>
  <si>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</si>
  <si>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</si>
  <si>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</si>
  <si>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</si>
  <si>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</si>
  <si>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</si>
  <si>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</si>
  <si>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</si>
  <si>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</si>
  <si>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</si>
  <si>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</si>
  <si>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</si>
  <si>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</si>
  <si>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</si>
  <si>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</si>
  <si>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</si>
  <si>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</si>
  <si>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</si>
  <si>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</si>
  <si>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</si>
  <si>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</si>
  <si>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</si>
  <si>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</si>
  <si>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</si>
  <si>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</si>
  <si>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</si>
  <si>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</si>
  <si>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</si>
  <si>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</si>
  <si>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</si>
  <si>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</si>
  <si>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</si>
  <si>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</si>
  <si>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profesionales de la salud que concluyeron cursos de educación continua
FÓRMULA: VARIABLE1 / VARIABLE2 X 100</t>
  </si>
  <si>
    <t>Eficacia en la impartición de cursos 
de educación continua 
FÓRMULA: VARIABLE1 / VARIABLE2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</si>
  <si>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</si>
  <si>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</si>
  <si>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</si>
  <si>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</si>
  <si>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</si>
  <si>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</si>
  <si>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 xml:space="preserve">Número de profesionales de la salud efectivamente inscritos a los cursos de educación continua realizados por la institución durante el periodo reportado </t>
  </si>
  <si>
    <t xml:space="preserve">        EVALUACIÓN DE CUMPLIMIENTO DE METAS PERÍODO ENERO - MARZO 2018</t>
  </si>
  <si>
    <t>Número de profesionales de la salud que  recibieron constancia de conclusión de los cursos de educación continua impartida por la institución</t>
  </si>
  <si>
    <t xml:space="preserve">Número de profesionales de la salud inscritos a los cursos de educación continua realizados por la institución durante el periodo reportado  </t>
  </si>
  <si>
    <t>Total de cursos de educación continua programados por la institución en el mismo periodo</t>
  </si>
  <si>
    <t>Total de participantes en los cursos de educación continua impartidos en el periodo</t>
  </si>
  <si>
    <t>Eficacia en la captación de participantes a cursos 
de educación continua
FÓRMULA: VARIABLE1 / VARIABLE2 X 100</t>
  </si>
  <si>
    <t xml:space="preserve">Número de  profesionales de la salud que se proyectó asistirían a los cursos de educación continua que se realizaron durante el periodo reportado </t>
  </si>
  <si>
    <t>NCA</t>
  </si>
  <si>
    <t>INSTITUTO NACIONAL DE CARDIOLOGÍA IGNACIO CHÁVEZ</t>
  </si>
  <si>
    <t>AL CIERRE DEL PRIMER TRIMESTRE SE ALCANZÓ EL 40.9% DE PARTICIPANTES EXTERNOS EN LOS CURSOS DE EDUCACIÓN CONTINUA CON 242 PARTICIPANTES EXTERNOS DE UN TOTAL DE 591 PARTICIPANTES EN LOS CURSOS IMPARTIDOS; LA PROGRAMACIÓN FUE DEL 26.9% CON 43 PARTICPANTES EXTERNOS DE UN TOTAL DE 160. CABE MENCIONAR QUE SE IMPARTIERON CURSOS NO PROGRAMADOS COMO:  MUERTE SÚBITA CARDIACA, PREVENCIÓN Y CONTROL DE INFECCIONES ASOCIADAS A LA ATENCIÓN A LA SALUD, QUE POR LA IMPORTANCIA DE LOS TEMAS SE PRESENTÓ UN NÚMERO IMPORTANTE DE PARTICIPANTES EXTERNOS, ASÍ COMO LOS CURSOS (PROGRAMADOS) TALLER DE NEFROLOGÍA Y LAS TERAPIAS DE REEMPLAZO RENAL Y  GESTIÓN PARA LA CALIDAD DE ATENCIÓN Y SEGURIDAD DEL PACIENTE. EL CUMPLIMIENTO QUE SE OBTIENE, ES DEL 152% QUE DE ACUERDO AL CRITERIO DE LA SHCP, EL SEMÁFORO ES DE COLOR ROJO.</t>
  </si>
  <si>
    <t>SE PRESENTARÁ UNA REPROGRAMACIÓN DE LAS VARIABLES QUE INTEGRAN EL INDICADOR, YA QUE AL INICIO DEL PRESENTE EJERCICIO SE HIZO UN REAJUSTE AL PROGRAMA DE CAPACITACIÓN PARA EL PERSONAL DE ENFERMERÍA.</t>
  </si>
  <si>
    <t>MTRA. LUCÍA RÍOS NÚÑEZ</t>
  </si>
  <si>
    <t>DR. JUAN VERDEJO PARÍS</t>
  </si>
  <si>
    <t>AL CONCLUIR EL PRIMER TRIMESTRE SE ALCANZÓ EL 100.0% DE PROFESIONALES DE LA SALUD QUE CONCLUYERON CURSOS DE EDUCACIÓN CONTINUA CON UN TOTAL DE 591; LA PROGRAMACIÓN FUE DEL 95.6% CON 153 A RECIBIR CONSTANCIA DE 160 A INSCRIBIRSE. ES IMPORTANTE MENCIONAR QUE DURANTE ESTE PERIODO FUE PROPORCIANDO EL CURSO - TALLER DE MUERTE SÚBITA CARDIACA PARA PERSONAL MÉDICO CON 117 ALUMNOS (NO PROGRAMADO), ASÍ COMO CURSOS PORPORCIONADOS PARA PERSONAL DE ENFERMERIA COMO: PREVENCIÓN Y CONTROL DE INFECCIONES ASOCIADAS A LA ATENCIÓN A LA SALUD Y APOYO VITAL BÁSICO CARDIOVASCULAR AVANZADO, Y RCP PARA PERSONAL ADMINISTRATIVO (NO PROGRAMADOS), A SU VEZ, SE PRESENTÓ UNA MAYOR DEMANDA DE PARTICIPANTES A LOS CURSOS PROGRAMADOS DE MANERA ORIGINAL, COMO SON TALLER DE NEFROLOGÍA Y LAS TERAPIAS DE REEMPLAZO RENAL, GESTIÓN PARA LA CALIDAD DE ATENCIÓN Y SEGURIDAD DEL PACIENTE Y CALIDAD DE VIDA EN EL PERSONAL DE SALUD, POR EL INTERÉS DE LOS TEMAS, ASÍ COMO DE LA APLICACIÓN DEL CONOCIMIENTO ADQUIRIDO.  CONFORME AL CRITERIO DE LA SHCP, EL CUMPLIMIENTO ES DEL 104.6% SEÑALANDO UN SEMAFÓRO DE COLOR VERDE.</t>
  </si>
  <si>
    <t>AL CONCLUIR EL PRIMER TRIMESTRE SE ALCANZÓ EL 369.4% DE PROFESIONALES DE LA SALUD INSCRITOS A  CURSOS DE EDUCACIÓN CONTINUA CON UN TOTAL DE 591; LA PROGRAMACIÓN FUE DEL 100.0% CON 160. ES IMPORTANTE MENCIONAR QUE DURANTE ESTE PERIODO FUE PROPORCIONADO EL CURSO - TALLER DE MUERTE SÚBITA CARDIACA PARA PERSONAL MÉDICO CON 117 ALUMNOS (NO PROGRAMADO), ASÍ COMO CURSOS PARA PERSONAL DE ENFERMERIA COMO: PREVENCIÓN Y CONTROL DE INFECCIONES ASOCIADAS A LA ATENCIÓN A LA SALUD Y APOYO VITAL BÁSICO CARDIOVASCULAR AVANZADO, Y RCP PARA PERSONAL ADMINISTRATIVO (NO PROGRAMADOS), A SU VEZ, SE PRESENTÓ UNA MAYOR DEMANDA DE PARTICIPANTES A LOS CURSOS PROGRAMADOS DE MANERA ORIGINAL, COMO EL CURSO-TALLER DE NEFROLOGÍA Y LAS TERAPIAS DE REEMPLAZO RENAL, GESTIÓN PARA LA CALIDAD DE ATENCIÓN Y SEGURIDAD DEL PACIENTE Y CALIDAD DE VIDA EN EL PERSONAL DE SALUD, POR EL INTERÉS DE LOS TEMAS, ASÍ COMO DE LA APLICACIÓN DEL CONOCIMIENTO ADQUIRIDO.  CONFORME AL CRITERIO DE LA SHCP, EL CUMPLIMIENTO ES DEL 369.4% SEÑALANDO UN SEMAFÓRO DE COLOR ROJO.</t>
  </si>
  <si>
    <t>SE PRESENTARÁ UNA REPROGRAMACIÓN DE LAS VARIABLES QUE INTEGRAN EL INDICADOR, YA QUE AL INICIO DEL PRESENTE EJERCICIO SE HIZO UNA ADECUACIÓN AL PROGRAMA DE CAPACITACIÓN PARA EL PERSONAL DE ENFERMERÍA.</t>
  </si>
  <si>
    <t>AL CIERRE DEL PRIMER TRIMESTRE SE ALCANZÓ EL 250.0% DE EFICACIA EN LA IMPARTICIÓN DE CURSOS DE EDUCACIÓN CONTINUA CON 10 CURSOS IMPARTIDOS DE 4 PROGRAMADOS, LA PROGRAMACIÓN PARA ESTE INDICADOR FUE DEL 100.0% CON 4 CURSOS. ES IMPORTANTE MENCIONAR QUE SE IMPARTIERON CURSOS NO PROGRAMADOS ORIGINALMENTE (JULIO 2017) COMO SON:  TALLER DE MUERTE SÚBITA CARDIACA PARA PERSONAL MÉDICO; SOPORTE VITAL BÁSICO, APOYO VITAL BÁSICO CARDIOVASCULAR AVANZADO (CUATRO CURSOS) Y PREVENCIÓN Y CONTROL DE INFECCIONES ASOCIADAS A LA ATENCIÓN A LA SALUD. CONFORME AL CRITERIO DE LA SHCP, EL CUMPLIMIENTO ES DEL 250.0% SEÑALANDO UN SEMÁFORO DE COLOR ROJO.</t>
  </si>
  <si>
    <t>SE PRESENTARÁ UNA REPROGRAMACIÓN DE LAS VARIABLES QUE INTEGRAN EL INDICADOR, YA QUE AL INICIO DEL PRESENTE EJERCICIO SE HIZO UN REAJUSTE AL PROGRAMA DE CAPACITACIÓN PARA EL PERSONAL DE ENFERMERÍA, EL CUAL TIENE COMO EFECTO MAYOR PARTICIPACIÓN DE PERSONAL EXTERNO EN CURSOS CON TEMAS RELEVANTES PARA LA  IMPLEMENTACIÓN EN LA ATENCIÓN AL PACIENTE.</t>
  </si>
  <si>
    <t>AL CONCLUIR EL PRIMER TRIMESTRE SE OBTUVO UN PROMEDIO DE 9.8 SOBRE LA PERCEPCIÓN DE LA CALIDAD DE LOS CURSOS EDUCACIÓN CONTINUA CON UNA SUMATORIA DE CALIFICACIÓN DE 3,691  DE  378 PROFESIONALES DE LA SALUD ENCUESTADOS; EL PROMEDIO PROGRAMADO FUE DE 9.5 CON UNA SUMATORIA DE 1,358 Y 143 PROFESIONALES DE LA SALUD ENCUESTADOS. DEBIDO A QUE SE REALIZÓ UN MAYOR NÚMERO DE CURSOS, TAMBIÉN INCREMENTO EL NÚMERO DE PARTICIPANTES ENCUESTADOS, OBTENIENDO COMO RESULTADO UN CUMPLIMIENTO DEL 103.2%.  DE ACUERDO AL CRITERIO DE LA SHCP EL SEMÁFORO SEÑAL COLOR VERDE.</t>
  </si>
  <si>
    <t xml:space="preserve">Fuente: Se construyó la información de los indicadores con base en la documentación proporcionada por la Dirección de Enseñanza y Dirección de Enfermería </t>
  </si>
</sst>
</file>

<file path=xl/styles.xml><?xml version="1.0" encoding="utf-8"?>
<styleSheet xmlns="http://schemas.openxmlformats.org/spreadsheetml/2006/main">
  <numFmts count="1">
    <numFmt numFmtId="164" formatCode="#,##0.0"/>
  </numFmts>
  <fonts count="33">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b/>
      <sz val="28"/>
      <name val="Arial"/>
      <family val="2"/>
    </font>
    <font>
      <sz val="18"/>
      <name val="Arial"/>
      <family val="2"/>
    </font>
    <font>
      <sz val="18"/>
      <color theme="1"/>
      <name val="Calibri"/>
      <family val="2"/>
      <scheme val="minor"/>
    </font>
    <font>
      <b/>
      <sz val="18"/>
      <color theme="1"/>
      <name val="Calibri"/>
      <family val="2"/>
      <scheme val="minor"/>
    </font>
    <font>
      <b/>
      <sz val="26"/>
      <name val="Calibri"/>
      <family val="2"/>
      <scheme val="minor"/>
    </font>
    <font>
      <b/>
      <i/>
      <sz val="26"/>
      <name val="Calibri"/>
      <family val="2"/>
      <scheme val="minor"/>
    </font>
    <font>
      <sz val="11"/>
      <name val="Calibri"/>
      <family val="2"/>
      <scheme val="minor"/>
    </font>
    <font>
      <b/>
      <sz val="24"/>
      <name val="Calibri"/>
      <family val="2"/>
      <scheme val="minor"/>
    </font>
    <font>
      <sz val="18"/>
      <name val="Calibri"/>
      <family val="2"/>
      <scheme val="minor"/>
    </font>
    <font>
      <sz val="48"/>
      <name val="Calibri"/>
      <family val="2"/>
      <scheme val="minor"/>
    </font>
    <font>
      <sz val="36"/>
      <name val="Calibri"/>
      <family val="2"/>
      <scheme val="minor"/>
    </font>
    <font>
      <b/>
      <sz val="18"/>
      <name val="Calibri"/>
      <family val="2"/>
      <scheme val="minor"/>
    </font>
    <font>
      <b/>
      <sz val="22"/>
      <name val="Calibri"/>
      <family val="2"/>
      <scheme val="minor"/>
    </font>
    <font>
      <sz val="24"/>
      <name val="Calibri"/>
      <family val="2"/>
      <scheme val="minor"/>
    </font>
    <font>
      <sz val="2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29">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9" fillId="2" borderId="0" xfId="1" applyFont="1" applyFill="1" applyProtection="1"/>
    <xf numFmtId="0" fontId="3" fillId="2" borderId="0" xfId="1" applyFont="1" applyFill="1" applyProtection="1"/>
    <xf numFmtId="0" fontId="3" fillId="2" borderId="0" xfId="0" applyFont="1" applyFill="1" applyAlignment="1" applyProtection="1"/>
    <xf numFmtId="0" fontId="20" fillId="2" borderId="0" xfId="0" applyFont="1" applyFill="1" applyProtection="1"/>
    <xf numFmtId="0" fontId="20" fillId="0" borderId="0" xfId="0" applyFont="1" applyProtection="1"/>
    <xf numFmtId="0" fontId="21" fillId="4" borderId="6" xfId="0" applyFont="1" applyFill="1" applyBorder="1" applyAlignment="1" applyProtection="1">
      <alignment horizontal="center"/>
    </xf>
    <xf numFmtId="49" fontId="21" fillId="0" borderId="6" xfId="0" applyNumberFormat="1" applyFont="1" applyBorder="1" applyAlignment="1" applyProtection="1">
      <alignment horizontal="center" vertical="center"/>
    </xf>
    <xf numFmtId="0" fontId="24" fillId="2" borderId="0" xfId="0" applyFont="1" applyFill="1" applyProtection="1"/>
    <xf numFmtId="0" fontId="25" fillId="0" borderId="0" xfId="0" applyFont="1" applyAlignment="1" applyProtection="1"/>
    <xf numFmtId="0" fontId="24" fillId="2" borderId="0" xfId="0" applyFont="1" applyFill="1" applyAlignment="1" applyProtection="1"/>
    <xf numFmtId="0" fontId="26" fillId="2" borderId="0" xfId="0" applyFont="1" applyFill="1" applyProtection="1"/>
    <xf numFmtId="0" fontId="24" fillId="0" borderId="0" xfId="0" applyFont="1" applyProtection="1"/>
    <xf numFmtId="0" fontId="15" fillId="0" borderId="3" xfId="0" applyFont="1" applyFill="1" applyBorder="1" applyAlignment="1" applyProtection="1">
      <alignment horizontal="left" vertical="center" wrapText="1"/>
    </xf>
    <xf numFmtId="0" fontId="15" fillId="0" borderId="11" xfId="0" applyFont="1" applyFill="1" applyBorder="1" applyAlignment="1" applyProtection="1">
      <alignment horizontal="left" vertical="center" wrapText="1"/>
    </xf>
    <xf numFmtId="0" fontId="18" fillId="7" borderId="3" xfId="0" applyFont="1" applyFill="1" applyBorder="1" applyAlignment="1" applyProtection="1">
      <alignment horizontal="center" vertical="center"/>
    </xf>
    <xf numFmtId="0" fontId="18" fillId="7" borderId="8" xfId="0" applyFont="1" applyFill="1" applyBorder="1" applyAlignment="1" applyProtection="1">
      <alignment horizontal="center" vertical="center"/>
    </xf>
    <xf numFmtId="0" fontId="18" fillId="7" borderId="11" xfId="0" applyFont="1" applyFill="1" applyBorder="1" applyAlignment="1" applyProtection="1">
      <alignment horizontal="center" vertical="center"/>
    </xf>
    <xf numFmtId="3" fontId="16" fillId="0" borderId="3" xfId="0" applyNumberFormat="1" applyFont="1" applyFill="1" applyBorder="1" applyAlignment="1" applyProtection="1">
      <alignment horizontal="center" vertical="center" wrapText="1"/>
      <protection locked="0"/>
    </xf>
    <xf numFmtId="3" fontId="16" fillId="0" borderId="11" xfId="0" applyNumberFormat="1" applyFont="1" applyFill="1" applyBorder="1" applyAlignment="1" applyProtection="1">
      <alignment horizontal="center" vertical="center" wrapText="1"/>
      <protection locked="0"/>
    </xf>
    <xf numFmtId="164" fontId="11" fillId="0" borderId="4" xfId="0" applyNumberFormat="1" applyFont="1" applyFill="1" applyBorder="1" applyAlignment="1" applyProtection="1">
      <alignment horizontal="center" vertical="center" wrapText="1"/>
    </xf>
    <xf numFmtId="164" fontId="11" fillId="0" borderId="5" xfId="0" applyNumberFormat="1" applyFont="1" applyFill="1" applyBorder="1" applyAlignment="1" applyProtection="1">
      <alignment horizontal="center" vertical="center" wrapText="1"/>
    </xf>
    <xf numFmtId="164" fontId="11" fillId="0" borderId="12" xfId="0" applyNumberFormat="1" applyFont="1" applyFill="1" applyBorder="1" applyAlignment="1" applyProtection="1">
      <alignment horizontal="center" vertical="center" wrapText="1"/>
    </xf>
    <xf numFmtId="164" fontId="11" fillId="0" borderId="13" xfId="0" applyNumberFormat="1" applyFont="1" applyFill="1" applyBorder="1" applyAlignment="1" applyProtection="1">
      <alignment horizontal="center" vertical="center" wrapText="1"/>
    </xf>
    <xf numFmtId="49" fontId="30" fillId="0" borderId="15" xfId="0" applyNumberFormat="1" applyFont="1" applyFill="1" applyBorder="1" applyAlignment="1" applyProtection="1">
      <alignment horizontal="left" vertical="top" wrapText="1"/>
    </xf>
    <xf numFmtId="49" fontId="30" fillId="0" borderId="16" xfId="0" applyNumberFormat="1" applyFont="1" applyFill="1" applyBorder="1" applyAlignment="1" applyProtection="1">
      <alignment horizontal="left" vertical="top" wrapText="1"/>
    </xf>
    <xf numFmtId="49" fontId="30" fillId="0" borderId="17" xfId="0" applyNumberFormat="1" applyFont="1" applyFill="1" applyBorder="1" applyAlignment="1" applyProtection="1">
      <alignment horizontal="left" vertical="top" wrapText="1"/>
    </xf>
    <xf numFmtId="0" fontId="8" fillId="0" borderId="3" xfId="1" applyFont="1" applyFill="1" applyBorder="1" applyAlignment="1" applyProtection="1">
      <alignment horizontal="center" vertical="center"/>
    </xf>
    <xf numFmtId="0" fontId="8" fillId="0" borderId="11" xfId="1" applyFont="1" applyFill="1" applyBorder="1" applyAlignment="1" applyProtection="1">
      <alignment horizontal="center" vertical="center"/>
    </xf>
    <xf numFmtId="0" fontId="15" fillId="0" borderId="6" xfId="0" applyFont="1" applyFill="1" applyBorder="1" applyAlignment="1" applyProtection="1">
      <alignment horizontal="left" vertical="center" wrapText="1"/>
    </xf>
    <xf numFmtId="3" fontId="16" fillId="0" borderId="6" xfId="0" applyNumberFormat="1" applyFont="1" applyFill="1" applyBorder="1" applyAlignment="1" applyProtection="1">
      <alignment horizontal="center" vertical="center" wrapText="1"/>
      <protection locked="0"/>
    </xf>
    <xf numFmtId="164" fontId="11"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25" fillId="0" borderId="15" xfId="0" applyNumberFormat="1" applyFont="1" applyFill="1" applyBorder="1" applyAlignment="1" applyProtection="1">
      <alignment horizontal="justify" vertical="top" wrapText="1"/>
      <protection locked="0"/>
    </xf>
    <xf numFmtId="0" fontId="25" fillId="0" borderId="16" xfId="0" applyNumberFormat="1" applyFont="1" applyFill="1" applyBorder="1" applyAlignment="1" applyProtection="1">
      <alignment horizontal="justify" vertical="top" wrapText="1"/>
      <protection locked="0"/>
    </xf>
    <xf numFmtId="0" fontId="25" fillId="0" borderId="17" xfId="0" applyNumberFormat="1" applyFont="1" applyFill="1" applyBorder="1" applyAlignment="1" applyProtection="1">
      <alignment horizontal="justify" vertical="top" wrapText="1"/>
      <protection locked="0"/>
    </xf>
    <xf numFmtId="0" fontId="8" fillId="7" borderId="3" xfId="1" applyFont="1" applyFill="1" applyBorder="1" applyAlignment="1" applyProtection="1">
      <alignment horizontal="center" vertical="center"/>
    </xf>
    <xf numFmtId="0" fontId="8" fillId="7" borderId="11" xfId="1" applyFont="1" applyFill="1" applyBorder="1" applyAlignment="1" applyProtection="1">
      <alignment horizontal="center" vertical="center"/>
    </xf>
    <xf numFmtId="0" fontId="17" fillId="7" borderId="6" xfId="0" applyFont="1" applyFill="1" applyBorder="1" applyAlignment="1" applyProtection="1">
      <alignment horizontal="left" vertical="center" wrapText="1"/>
    </xf>
    <xf numFmtId="0" fontId="3" fillId="3" borderId="3" xfId="0" applyFont="1" applyFill="1" applyBorder="1" applyAlignment="1" applyProtection="1">
      <alignment horizontal="center" wrapText="1"/>
    </xf>
    <xf numFmtId="0" fontId="3" fillId="3" borderId="8" xfId="0" applyFont="1" applyFill="1" applyBorder="1" applyAlignment="1" applyProtection="1">
      <alignment horizontal="center"/>
    </xf>
    <xf numFmtId="0" fontId="3" fillId="3" borderId="11" xfId="0" applyFont="1" applyFill="1" applyBorder="1" applyAlignment="1" applyProtection="1">
      <alignment horizontal="center"/>
    </xf>
    <xf numFmtId="0" fontId="15" fillId="7" borderId="3"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3" fontId="16" fillId="7" borderId="3" xfId="0" applyNumberFormat="1" applyFont="1" applyFill="1" applyBorder="1" applyAlignment="1" applyProtection="1">
      <alignment horizontal="center" vertical="center" wrapText="1"/>
    </xf>
    <xf numFmtId="3" fontId="16" fillId="7" borderId="11" xfId="0" applyNumberFormat="1" applyFont="1" applyFill="1" applyBorder="1" applyAlignment="1" applyProtection="1">
      <alignment horizontal="center" vertical="center" wrapText="1"/>
    </xf>
    <xf numFmtId="49" fontId="30" fillId="0" borderId="15" xfId="0" applyNumberFormat="1" applyFont="1" applyFill="1" applyBorder="1" applyAlignment="1" applyProtection="1">
      <alignment horizontal="left" vertical="top" wrapText="1"/>
      <protection locked="0"/>
    </xf>
    <xf numFmtId="49" fontId="30" fillId="0" borderId="16" xfId="0" applyNumberFormat="1" applyFont="1" applyFill="1" applyBorder="1" applyAlignment="1" applyProtection="1">
      <alignment horizontal="left" vertical="top" wrapText="1"/>
      <protection locked="0"/>
    </xf>
    <xf numFmtId="49" fontId="30" fillId="0" borderId="17" xfId="0" applyNumberFormat="1" applyFont="1" applyFill="1" applyBorder="1" applyAlignment="1" applyProtection="1">
      <alignment horizontal="left" vertical="top" wrapText="1"/>
      <protection locked="0"/>
    </xf>
    <xf numFmtId="0" fontId="29" fillId="4" borderId="4" xfId="0" applyFont="1" applyFill="1" applyBorder="1" applyAlignment="1" applyProtection="1">
      <alignment horizontal="center" vertical="center"/>
    </xf>
    <xf numFmtId="0" fontId="29" fillId="4" borderId="7" xfId="0" applyFont="1" applyFill="1" applyBorder="1" applyAlignment="1" applyProtection="1">
      <alignment horizontal="center" vertical="center"/>
    </xf>
    <xf numFmtId="0" fontId="29" fillId="4" borderId="9" xfId="0" applyFont="1" applyFill="1" applyBorder="1" applyAlignment="1" applyProtection="1">
      <alignment horizontal="center" vertical="center"/>
    </xf>
    <xf numFmtId="0" fontId="29" fillId="4" borderId="0" xfId="0" applyFont="1" applyFill="1" applyBorder="1" applyAlignment="1" applyProtection="1">
      <alignment horizontal="center" vertical="center"/>
    </xf>
    <xf numFmtId="0" fontId="29" fillId="4" borderId="12" xfId="0" applyFont="1" applyFill="1" applyBorder="1" applyAlignment="1" applyProtection="1">
      <alignment horizontal="center" vertical="center"/>
    </xf>
    <xf numFmtId="0" fontId="29" fillId="4" borderId="14" xfId="0" applyFont="1" applyFill="1" applyBorder="1" applyAlignment="1" applyProtection="1">
      <alignment horizontal="center" vertical="center"/>
    </xf>
    <xf numFmtId="0" fontId="21" fillId="4" borderId="6" xfId="0" applyFont="1" applyFill="1" applyBorder="1" applyAlignment="1" applyProtection="1">
      <alignment horizontal="center"/>
    </xf>
    <xf numFmtId="49" fontId="21" fillId="0" borderId="6" xfId="0" applyNumberFormat="1" applyFont="1" applyBorder="1" applyAlignment="1" applyProtection="1">
      <alignment horizontal="center" vertical="center"/>
    </xf>
    <xf numFmtId="0" fontId="8" fillId="0" borderId="6" xfId="1" applyFont="1" applyFill="1" applyBorder="1" applyAlignment="1" applyProtection="1">
      <alignment horizontal="center" vertical="center"/>
    </xf>
    <xf numFmtId="49" fontId="30" fillId="0" borderId="6" xfId="0" applyNumberFormat="1" applyFont="1" applyFill="1" applyBorder="1" applyAlignment="1" applyProtection="1">
      <alignment horizontal="left" vertical="top" wrapText="1"/>
    </xf>
    <xf numFmtId="0" fontId="12" fillId="2" borderId="0" xfId="0" applyFont="1" applyFill="1" applyAlignment="1" applyProtection="1">
      <alignment horizontal="center"/>
    </xf>
    <xf numFmtId="0" fontId="13" fillId="2" borderId="0" xfId="0" applyFont="1" applyFill="1" applyAlignment="1" applyProtection="1">
      <alignment horizontal="center"/>
    </xf>
    <xf numFmtId="0" fontId="24" fillId="2" borderId="0" xfId="0" applyFont="1" applyFill="1" applyAlignment="1" applyProtection="1">
      <alignment horizontal="center"/>
    </xf>
    <xf numFmtId="0" fontId="12" fillId="2" borderId="1" xfId="0" applyFont="1" applyFill="1" applyBorder="1" applyAlignment="1" applyProtection="1">
      <protection locked="0"/>
    </xf>
    <xf numFmtId="0" fontId="14" fillId="2" borderId="1" xfId="0" applyFont="1" applyFill="1" applyBorder="1" applyAlignment="1" applyProtection="1">
      <protection locked="0"/>
    </xf>
    <xf numFmtId="0" fontId="3" fillId="3" borderId="4"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49" fontId="25" fillId="0" borderId="15" xfId="0" applyNumberFormat="1" applyFont="1" applyFill="1" applyBorder="1" applyAlignment="1" applyProtection="1">
      <alignment horizontal="justify" vertical="top" wrapText="1"/>
      <protection locked="0"/>
    </xf>
    <xf numFmtId="49" fontId="25" fillId="0" borderId="16" xfId="0" applyNumberFormat="1" applyFont="1" applyFill="1" applyBorder="1" applyAlignment="1" applyProtection="1">
      <alignment horizontal="justify" vertical="top" wrapText="1"/>
      <protection locked="0"/>
    </xf>
    <xf numFmtId="49" fontId="25" fillId="0" borderId="17" xfId="0" applyNumberFormat="1" applyFont="1" applyFill="1" applyBorder="1" applyAlignment="1" applyProtection="1">
      <alignment horizontal="justify" vertical="top" wrapText="1"/>
      <protection locked="0"/>
    </xf>
    <xf numFmtId="14" fontId="28" fillId="2" borderId="0" xfId="0" applyNumberFormat="1" applyFont="1" applyFill="1" applyAlignment="1" applyProtection="1">
      <alignment horizontal="center"/>
    </xf>
    <xf numFmtId="0" fontId="28" fillId="2" borderId="0" xfId="0" applyFont="1" applyFill="1" applyAlignment="1" applyProtection="1">
      <alignment horizontal="center"/>
    </xf>
    <xf numFmtId="0" fontId="28" fillId="2" borderId="14" xfId="0" applyFont="1" applyFill="1" applyBorder="1" applyAlignment="1" applyProtection="1">
      <alignment horizontal="center"/>
    </xf>
    <xf numFmtId="14" fontId="27" fillId="2" borderId="0" xfId="0" applyNumberFormat="1" applyFont="1" applyFill="1" applyAlignment="1" applyProtection="1">
      <alignment horizontal="center"/>
    </xf>
    <xf numFmtId="0" fontId="24" fillId="2" borderId="14" xfId="0" applyFont="1" applyFill="1" applyBorder="1" applyAlignment="1" applyProtection="1">
      <alignment horizontal="center"/>
    </xf>
    <xf numFmtId="49" fontId="25" fillId="0" borderId="6" xfId="0" applyNumberFormat="1" applyFont="1" applyFill="1" applyBorder="1" applyAlignment="1" applyProtection="1">
      <alignment horizontal="left" vertical="top" wrapText="1"/>
      <protection locked="0"/>
    </xf>
    <xf numFmtId="0" fontId="11" fillId="0" borderId="7" xfId="0" applyFont="1" applyBorder="1" applyAlignment="1" applyProtection="1">
      <alignment horizontal="center" vertical="center" wrapText="1"/>
    </xf>
    <xf numFmtId="0" fontId="11" fillId="0" borderId="7" xfId="0" applyFont="1" applyBorder="1" applyAlignment="1" applyProtection="1">
      <alignment horizontal="center" vertical="center"/>
    </xf>
    <xf numFmtId="0" fontId="22" fillId="0" borderId="7" xfId="0" applyFont="1" applyBorder="1" applyAlignment="1" applyProtection="1">
      <alignment horizontal="center" vertical="center" wrapText="1"/>
    </xf>
    <xf numFmtId="0" fontId="22" fillId="0" borderId="7" xfId="0" applyFont="1" applyBorder="1" applyAlignment="1" applyProtection="1">
      <alignment horizontal="center" vertical="center"/>
    </xf>
    <xf numFmtId="0" fontId="11" fillId="6" borderId="0" xfId="0" applyFont="1" applyFill="1" applyAlignment="1" applyProtection="1">
      <alignment horizontal="center" vertical="center" wrapText="1"/>
    </xf>
    <xf numFmtId="0" fontId="11"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5" fillId="0" borderId="3"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164" fontId="11" fillId="0" borderId="3" xfId="0" applyNumberFormat="1" applyFont="1" applyFill="1" applyBorder="1" applyAlignment="1" applyProtection="1">
      <alignment horizontal="center" vertical="center" wrapText="1"/>
    </xf>
    <xf numFmtId="164" fontId="11" fillId="0" borderId="11" xfId="0" applyNumberFormat="1" applyFont="1" applyFill="1" applyBorder="1" applyAlignment="1" applyProtection="1">
      <alignment horizontal="center" vertical="center" wrapText="1"/>
    </xf>
    <xf numFmtId="0" fontId="7" fillId="0" borderId="0" xfId="0" applyFont="1" applyAlignment="1" applyProtection="1">
      <alignment horizontal="center"/>
    </xf>
    <xf numFmtId="0" fontId="11" fillId="0" borderId="0" xfId="0" applyFont="1" applyAlignment="1" applyProtection="1">
      <alignment horizontal="center"/>
    </xf>
    <xf numFmtId="0" fontId="22" fillId="0" borderId="0" xfId="0" applyFont="1" applyAlignment="1" applyProtection="1">
      <alignment horizontal="center"/>
    </xf>
    <xf numFmtId="0" fontId="10" fillId="0" borderId="14" xfId="0" applyFont="1" applyFill="1" applyBorder="1" applyAlignment="1" applyProtection="1">
      <alignment horizontal="center"/>
      <protection locked="0"/>
    </xf>
    <xf numFmtId="0" fontId="31" fillId="0" borderId="14" xfId="0" applyFont="1" applyFill="1" applyBorder="1" applyAlignment="1" applyProtection="1">
      <alignment horizontal="center"/>
      <protection locked="0"/>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3" fontId="23" fillId="0" borderId="3" xfId="0" applyNumberFormat="1" applyFont="1" applyFill="1" applyBorder="1" applyAlignment="1" applyProtection="1">
      <alignment horizontal="center" vertical="center" wrapText="1"/>
      <protection locked="0"/>
    </xf>
    <xf numFmtId="3" fontId="23" fillId="0" borderId="11" xfId="0" applyNumberFormat="1" applyFont="1" applyFill="1" applyBorder="1" applyAlignment="1" applyProtection="1">
      <alignment horizontal="center" vertical="center" wrapText="1"/>
      <protection locked="0"/>
    </xf>
    <xf numFmtId="164" fontId="22" fillId="0" borderId="3" xfId="0" applyNumberFormat="1" applyFont="1" applyFill="1" applyBorder="1" applyAlignment="1" applyProtection="1">
      <alignment horizontal="center" vertical="center" wrapText="1"/>
    </xf>
    <xf numFmtId="164" fontId="22" fillId="0" borderId="11" xfId="0" applyNumberFormat="1" applyFont="1" applyFill="1" applyBorder="1" applyAlignment="1" applyProtection="1">
      <alignment horizontal="center" vertical="center" wrapText="1"/>
    </xf>
    <xf numFmtId="3" fontId="16" fillId="7" borderId="6" xfId="0" applyNumberFormat="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3" fontId="16" fillId="7" borderId="3" xfId="0" applyNumberFormat="1" applyFont="1" applyFill="1" applyBorder="1" applyAlignment="1" applyProtection="1">
      <alignment horizontal="center" vertical="center" wrapText="1"/>
      <protection locked="0"/>
    </xf>
    <xf numFmtId="3" fontId="16" fillId="7" borderId="11" xfId="0" applyNumberFormat="1" applyFont="1" applyFill="1" applyBorder="1" applyAlignment="1" applyProtection="1">
      <alignment horizontal="center" vertical="center" wrapText="1"/>
      <protection locked="0"/>
    </xf>
    <xf numFmtId="3" fontId="23" fillId="7" borderId="3" xfId="0" applyNumberFormat="1" applyFont="1" applyFill="1" applyBorder="1" applyAlignment="1" applyProtection="1">
      <alignment horizontal="center" vertical="center" wrapText="1"/>
      <protection locked="0"/>
    </xf>
    <xf numFmtId="3" fontId="23" fillId="7" borderId="11" xfId="0" applyNumberFormat="1" applyFont="1" applyFill="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0" fontId="11" fillId="0" borderId="0" xfId="0" applyFont="1" applyBorder="1" applyAlignment="1" applyProtection="1">
      <alignment horizontal="center" vertical="center"/>
    </xf>
    <xf numFmtId="0" fontId="22" fillId="0" borderId="0" xfId="0" applyFont="1" applyBorder="1" applyAlignment="1" applyProtection="1">
      <alignment horizontal="center" vertical="center" wrapText="1"/>
    </xf>
    <xf numFmtId="0" fontId="22" fillId="0" borderId="0" xfId="0" applyFont="1" applyBorder="1" applyAlignment="1" applyProtection="1">
      <alignment horizontal="center" vertical="center"/>
    </xf>
    <xf numFmtId="0" fontId="32" fillId="0" borderId="0" xfId="0" applyFont="1" applyAlignment="1" applyProtection="1">
      <alignment horizontal="left" vertical="center"/>
    </xf>
  </cellXfs>
  <cellStyles count="2">
    <cellStyle name="Normal" xfId="0" builtinId="0"/>
    <cellStyle name="Normal 2" xfId="1"/>
  </cellStyles>
  <dxfs count="0"/>
  <tableStyles count="0" defaultTableStyle="TableStyleMedium2" defaultPivotStyle="PivotStyleLight16"/>
  <colors>
    <mruColors>
      <color rgb="FF000066"/>
      <color rgb="FFB0FF61"/>
      <color rgb="FFCCFF99"/>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68"/>
  <sheetViews>
    <sheetView tabSelected="1" view="pageBreakPreview" topLeftCell="A59" zoomScale="38" zoomScaleNormal="40" zoomScaleSheetLayoutView="38" zoomScalePageLayoutView="40" workbookViewId="0">
      <selection activeCell="B67" sqref="B67"/>
    </sheetView>
  </sheetViews>
  <sheetFormatPr baseColWidth="10" defaultRowHeight="15"/>
  <cols>
    <col min="1" max="1" width="7.7109375" style="5" customWidth="1"/>
    <col min="2" max="2" width="24.4257812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2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21"/>
      <c r="K1" s="21"/>
      <c r="L1" s="21"/>
      <c r="M1" s="21"/>
      <c r="N1" s="21"/>
      <c r="O1" s="21"/>
      <c r="P1" s="21"/>
      <c r="Q1" s="21"/>
      <c r="R1" s="21"/>
      <c r="S1" s="21"/>
    </row>
    <row r="2" spans="1:19" ht="27.75">
      <c r="A2" s="1" t="s">
        <v>1</v>
      </c>
      <c r="B2" s="2"/>
      <c r="C2" s="3"/>
      <c r="D2" s="4"/>
      <c r="E2" s="74" t="s">
        <v>2</v>
      </c>
      <c r="F2" s="74"/>
      <c r="G2" s="74"/>
      <c r="H2" s="74"/>
      <c r="I2" s="74"/>
      <c r="J2" s="74"/>
      <c r="K2" s="74"/>
      <c r="L2" s="74"/>
      <c r="M2" s="74"/>
      <c r="N2" s="21"/>
      <c r="O2" s="21"/>
      <c r="P2" s="21"/>
      <c r="Q2" s="21"/>
      <c r="R2" s="21"/>
      <c r="S2" s="21"/>
    </row>
    <row r="3" spans="1:19">
      <c r="A3" s="4"/>
      <c r="B3" s="4"/>
      <c r="C3" s="4"/>
      <c r="D3" s="4"/>
      <c r="E3" s="4"/>
      <c r="F3" s="4"/>
      <c r="G3" s="4"/>
      <c r="H3" s="4"/>
      <c r="I3" s="4"/>
      <c r="J3" s="21"/>
      <c r="K3" s="21"/>
      <c r="L3" s="21"/>
      <c r="M3" s="21"/>
      <c r="N3" s="21"/>
      <c r="O3" s="21"/>
      <c r="P3" s="21"/>
      <c r="Q3" s="21"/>
      <c r="R3" s="21"/>
      <c r="S3" s="21"/>
    </row>
    <row r="4" spans="1:19" ht="31.5">
      <c r="A4" s="6" t="s">
        <v>3</v>
      </c>
      <c r="B4" s="7"/>
      <c r="C4" s="4"/>
      <c r="D4" s="4"/>
      <c r="E4" s="107"/>
      <c r="F4" s="107"/>
      <c r="G4" s="107"/>
      <c r="H4" s="107"/>
      <c r="I4" s="107"/>
      <c r="J4" s="107"/>
      <c r="K4" s="107"/>
      <c r="L4" s="107"/>
      <c r="M4" s="107"/>
      <c r="N4" s="22"/>
      <c r="O4" s="21"/>
      <c r="P4" s="21"/>
      <c r="Q4" s="21"/>
      <c r="R4" s="21"/>
      <c r="S4" s="21"/>
    </row>
    <row r="5" spans="1:19" ht="27.75">
      <c r="A5" s="4"/>
      <c r="B5" s="4"/>
      <c r="C5" s="4"/>
      <c r="D5" s="75" t="s">
        <v>46</v>
      </c>
      <c r="E5" s="75"/>
      <c r="F5" s="75"/>
      <c r="G5" s="75"/>
      <c r="H5" s="75"/>
      <c r="I5" s="75"/>
      <c r="J5" s="75"/>
      <c r="K5" s="75"/>
      <c r="L5" s="75"/>
      <c r="M5" s="75"/>
      <c r="N5" s="75"/>
      <c r="O5" s="21"/>
      <c r="P5" s="21"/>
      <c r="Q5" s="21"/>
      <c r="R5" s="21"/>
      <c r="S5" s="21"/>
    </row>
    <row r="6" spans="1:19">
      <c r="A6" s="4"/>
      <c r="B6" s="4"/>
      <c r="C6" s="4"/>
      <c r="D6" s="4"/>
      <c r="E6" s="4"/>
      <c r="F6" s="4"/>
      <c r="G6" s="4"/>
      <c r="H6" s="4"/>
      <c r="I6" s="4"/>
      <c r="J6" s="21"/>
      <c r="K6" s="21"/>
      <c r="L6" s="21"/>
      <c r="M6" s="21"/>
      <c r="N6" s="21"/>
      <c r="O6" s="21"/>
      <c r="P6" s="21"/>
      <c r="Q6" s="21"/>
      <c r="R6" s="21"/>
      <c r="S6" s="21"/>
    </row>
    <row r="7" spans="1:19" ht="21" thickBot="1">
      <c r="A7" s="4"/>
      <c r="B7" s="4"/>
      <c r="C7" s="6" t="s">
        <v>4</v>
      </c>
      <c r="D7" s="8" t="s">
        <v>53</v>
      </c>
      <c r="E7" s="4"/>
      <c r="F7" s="4"/>
      <c r="G7" s="4"/>
      <c r="H7" s="4"/>
      <c r="I7" s="4"/>
      <c r="J7" s="21"/>
      <c r="K7" s="21"/>
      <c r="L7" s="21"/>
      <c r="M7" s="21"/>
      <c r="N7" s="21"/>
      <c r="O7" s="21"/>
      <c r="P7" s="21"/>
      <c r="Q7" s="21"/>
      <c r="R7" s="21"/>
      <c r="S7" s="21"/>
    </row>
    <row r="8" spans="1:19">
      <c r="A8" s="4"/>
      <c r="B8" s="4"/>
      <c r="C8" s="7"/>
      <c r="D8" s="9"/>
      <c r="E8" s="4"/>
      <c r="F8" s="4"/>
      <c r="G8" s="4"/>
      <c r="H8" s="4"/>
      <c r="I8" s="4"/>
      <c r="J8" s="21"/>
      <c r="K8" s="21"/>
      <c r="L8" s="21"/>
      <c r="M8" s="76"/>
      <c r="N8" s="76"/>
      <c r="O8" s="76"/>
      <c r="P8" s="76"/>
      <c r="Q8" s="76"/>
      <c r="R8" s="76"/>
      <c r="S8" s="76"/>
    </row>
    <row r="9" spans="1:19" ht="28.5" customHeight="1" thickBot="1">
      <c r="A9" s="4"/>
      <c r="B9" s="4"/>
      <c r="C9" s="6" t="s">
        <v>5</v>
      </c>
      <c r="D9" s="77" t="s">
        <v>54</v>
      </c>
      <c r="E9" s="78"/>
      <c r="F9" s="78"/>
      <c r="G9" s="78"/>
      <c r="H9" s="78"/>
      <c r="I9" s="78"/>
      <c r="J9" s="78"/>
      <c r="K9" s="21"/>
      <c r="L9" s="21"/>
      <c r="M9" s="23"/>
      <c r="N9" s="23"/>
      <c r="O9" s="23"/>
      <c r="P9" s="23"/>
      <c r="Q9" s="23"/>
      <c r="R9" s="23"/>
      <c r="S9" s="23"/>
    </row>
    <row r="10" spans="1:19">
      <c r="A10" s="4"/>
      <c r="B10" s="7"/>
      <c r="C10" s="4"/>
      <c r="D10" s="4"/>
      <c r="E10" s="4"/>
      <c r="F10" s="4"/>
      <c r="G10" s="4"/>
      <c r="H10" s="4"/>
      <c r="I10" s="4"/>
      <c r="J10" s="21"/>
      <c r="K10" s="21"/>
      <c r="L10" s="21"/>
      <c r="M10" s="21"/>
      <c r="N10" s="21"/>
      <c r="O10" s="21"/>
      <c r="P10" s="21"/>
      <c r="Q10" s="21"/>
      <c r="R10" s="21"/>
      <c r="S10" s="21"/>
    </row>
    <row r="11" spans="1:19" s="18" customFormat="1" ht="37.5" customHeight="1">
      <c r="A11" s="14"/>
      <c r="B11" s="15" t="s">
        <v>6</v>
      </c>
      <c r="C11" s="16" t="s">
        <v>7</v>
      </c>
      <c r="D11" s="17"/>
      <c r="E11" s="17"/>
      <c r="F11" s="17"/>
      <c r="G11" s="17"/>
      <c r="H11" s="17"/>
      <c r="I11" s="17"/>
      <c r="J11" s="24"/>
      <c r="K11" s="24"/>
      <c r="L11" s="24"/>
      <c r="M11" s="24"/>
      <c r="N11" s="91"/>
      <c r="O11" s="76"/>
      <c r="P11" s="76"/>
      <c r="Q11" s="88"/>
      <c r="R11" s="89"/>
      <c r="S11" s="89"/>
    </row>
    <row r="12" spans="1:19" ht="30" customHeight="1">
      <c r="A12" s="10"/>
      <c r="B12" s="11"/>
      <c r="C12" s="11"/>
      <c r="D12" s="4"/>
      <c r="E12" s="4"/>
      <c r="F12" s="4"/>
      <c r="G12" s="4"/>
      <c r="H12" s="4"/>
      <c r="I12" s="4"/>
      <c r="J12" s="21"/>
      <c r="K12" s="21"/>
      <c r="L12" s="21"/>
      <c r="M12" s="21"/>
      <c r="N12" s="76"/>
      <c r="O12" s="76"/>
      <c r="P12" s="76"/>
      <c r="Q12" s="89"/>
      <c r="R12" s="89"/>
      <c r="S12" s="89"/>
    </row>
    <row r="13" spans="1:19" ht="15" customHeight="1">
      <c r="A13" s="4"/>
      <c r="B13" s="4"/>
      <c r="C13" s="4"/>
      <c r="D13" s="4"/>
      <c r="E13" s="4"/>
      <c r="F13" s="4"/>
      <c r="G13" s="4"/>
      <c r="H13" s="4"/>
      <c r="I13" s="4"/>
      <c r="J13" s="21"/>
      <c r="K13" s="21"/>
      <c r="L13" s="21"/>
      <c r="M13" s="21"/>
      <c r="N13" s="92"/>
      <c r="O13" s="92"/>
      <c r="P13" s="92"/>
      <c r="Q13" s="90"/>
      <c r="R13" s="90"/>
      <c r="S13" s="90"/>
    </row>
    <row r="14" spans="1:19" ht="30" customHeight="1">
      <c r="A14" s="54" t="s">
        <v>8</v>
      </c>
      <c r="B14" s="79" t="s">
        <v>9</v>
      </c>
      <c r="C14" s="80"/>
      <c r="D14" s="70" t="s">
        <v>10</v>
      </c>
      <c r="E14" s="70"/>
      <c r="F14" s="70" t="s">
        <v>11</v>
      </c>
      <c r="G14" s="70"/>
      <c r="H14" s="70"/>
      <c r="I14" s="70"/>
      <c r="J14" s="64" t="s">
        <v>12</v>
      </c>
      <c r="K14" s="65"/>
      <c r="L14" s="65"/>
      <c r="M14" s="65"/>
      <c r="N14" s="65"/>
      <c r="O14" s="65"/>
      <c r="P14" s="65"/>
      <c r="Q14" s="65"/>
      <c r="R14" s="65"/>
      <c r="S14" s="65"/>
    </row>
    <row r="15" spans="1:19" ht="30" customHeight="1">
      <c r="A15" s="55"/>
      <c r="B15" s="81"/>
      <c r="C15" s="82"/>
      <c r="D15" s="19" t="s">
        <v>13</v>
      </c>
      <c r="E15" s="19" t="s">
        <v>14</v>
      </c>
      <c r="F15" s="70" t="s">
        <v>15</v>
      </c>
      <c r="G15" s="70"/>
      <c r="H15" s="70" t="s">
        <v>16</v>
      </c>
      <c r="I15" s="70"/>
      <c r="J15" s="66"/>
      <c r="K15" s="67"/>
      <c r="L15" s="67"/>
      <c r="M15" s="67"/>
      <c r="N15" s="67"/>
      <c r="O15" s="67"/>
      <c r="P15" s="67"/>
      <c r="Q15" s="67"/>
      <c r="R15" s="67"/>
      <c r="S15" s="67"/>
    </row>
    <row r="16" spans="1:19" ht="30" customHeight="1">
      <c r="A16" s="56"/>
      <c r="B16" s="83"/>
      <c r="C16" s="84"/>
      <c r="D16" s="20" t="s">
        <v>17</v>
      </c>
      <c r="E16" s="20" t="s">
        <v>18</v>
      </c>
      <c r="F16" s="71" t="s">
        <v>19</v>
      </c>
      <c r="G16" s="71"/>
      <c r="H16" s="71" t="s">
        <v>20</v>
      </c>
      <c r="I16" s="71"/>
      <c r="J16" s="68"/>
      <c r="K16" s="69"/>
      <c r="L16" s="69"/>
      <c r="M16" s="69"/>
      <c r="N16" s="69"/>
      <c r="O16" s="69"/>
      <c r="P16" s="69"/>
      <c r="Q16" s="69"/>
      <c r="R16" s="69"/>
      <c r="S16" s="69"/>
    </row>
    <row r="17" spans="1:19" ht="68.25" customHeight="1">
      <c r="A17" s="28">
        <v>5</v>
      </c>
      <c r="B17" s="45" t="s">
        <v>21</v>
      </c>
      <c r="C17" s="103" t="s">
        <v>37</v>
      </c>
      <c r="D17" s="105">
        <f>IF(D21=0,0,ROUND(D19/D21*100,1))</f>
        <v>95.6</v>
      </c>
      <c r="E17" s="116">
        <f>IF(E21=0,0,ROUND(E19/E21*100,1))</f>
        <v>100</v>
      </c>
      <c r="F17" s="33">
        <f>E17-D17</f>
        <v>4.4000000000000057</v>
      </c>
      <c r="G17" s="34"/>
      <c r="H17" s="33">
        <f>IF(D17=0,0,ROUND(E17/D17*100,1))</f>
        <v>104.6</v>
      </c>
      <c r="I17" s="34"/>
      <c r="J17" s="37" t="s">
        <v>30</v>
      </c>
      <c r="K17" s="38"/>
      <c r="L17" s="38"/>
      <c r="M17" s="38"/>
      <c r="N17" s="38"/>
      <c r="O17" s="38"/>
      <c r="P17" s="38"/>
      <c r="Q17" s="38"/>
      <c r="R17" s="38"/>
      <c r="S17" s="39"/>
    </row>
    <row r="18" spans="1:19" ht="357.75" customHeight="1">
      <c r="A18" s="29"/>
      <c r="B18" s="46"/>
      <c r="C18" s="104"/>
      <c r="D18" s="106"/>
      <c r="E18" s="117"/>
      <c r="F18" s="35"/>
      <c r="G18" s="36"/>
      <c r="H18" s="35"/>
      <c r="I18" s="36"/>
      <c r="J18" s="48" t="s">
        <v>59</v>
      </c>
      <c r="K18" s="49"/>
      <c r="L18" s="49"/>
      <c r="M18" s="49"/>
      <c r="N18" s="49"/>
      <c r="O18" s="49"/>
      <c r="P18" s="49"/>
      <c r="Q18" s="49"/>
      <c r="R18" s="49"/>
      <c r="S18" s="50"/>
    </row>
    <row r="19" spans="1:19" ht="39.75" customHeight="1">
      <c r="A19" s="29"/>
      <c r="B19" s="40" t="s">
        <v>22</v>
      </c>
      <c r="C19" s="112" t="s">
        <v>47</v>
      </c>
      <c r="D19" s="31">
        <v>153</v>
      </c>
      <c r="E19" s="114">
        <v>591</v>
      </c>
      <c r="F19" s="33">
        <f t="shared" ref="F19" si="0">E19-D19</f>
        <v>438</v>
      </c>
      <c r="G19" s="34"/>
      <c r="H19" s="33">
        <f t="shared" ref="H19" si="1">IF(D19=0,0,ROUND(E19/D19*100,1))</f>
        <v>386.3</v>
      </c>
      <c r="I19" s="34"/>
      <c r="J19" s="37" t="s">
        <v>36</v>
      </c>
      <c r="K19" s="38"/>
      <c r="L19" s="38"/>
      <c r="M19" s="38"/>
      <c r="N19" s="38"/>
      <c r="O19" s="38"/>
      <c r="P19" s="38"/>
      <c r="Q19" s="38"/>
      <c r="R19" s="38"/>
      <c r="S19" s="39"/>
    </row>
    <row r="20" spans="1:19" ht="156" customHeight="1">
      <c r="A20" s="29"/>
      <c r="B20" s="41"/>
      <c r="C20" s="113"/>
      <c r="D20" s="32"/>
      <c r="E20" s="115"/>
      <c r="F20" s="35"/>
      <c r="G20" s="36"/>
      <c r="H20" s="35"/>
      <c r="I20" s="36"/>
      <c r="J20" s="61"/>
      <c r="K20" s="62"/>
      <c r="L20" s="62"/>
      <c r="M20" s="62"/>
      <c r="N20" s="62"/>
      <c r="O20" s="62"/>
      <c r="P20" s="62"/>
      <c r="Q20" s="62"/>
      <c r="R20" s="62"/>
      <c r="S20" s="63"/>
    </row>
    <row r="21" spans="1:19" ht="36" customHeight="1">
      <c r="A21" s="29"/>
      <c r="B21" s="40" t="s">
        <v>23</v>
      </c>
      <c r="C21" s="57" t="s">
        <v>48</v>
      </c>
      <c r="D21" s="120">
        <v>160</v>
      </c>
      <c r="E21" s="122">
        <v>591</v>
      </c>
      <c r="F21" s="33">
        <f>E21-D21</f>
        <v>431</v>
      </c>
      <c r="G21" s="34"/>
      <c r="H21" s="33">
        <f>IF(D21=0,0,ROUND(E21/D21*100,1))</f>
        <v>369.4</v>
      </c>
      <c r="I21" s="34"/>
      <c r="J21" s="37" t="s">
        <v>29</v>
      </c>
      <c r="K21" s="38"/>
      <c r="L21" s="38"/>
      <c r="M21" s="38"/>
      <c r="N21" s="38"/>
      <c r="O21" s="38"/>
      <c r="P21" s="38"/>
      <c r="Q21" s="38"/>
      <c r="R21" s="38"/>
      <c r="S21" s="39"/>
    </row>
    <row r="22" spans="1:19" ht="142.5" customHeight="1">
      <c r="A22" s="30"/>
      <c r="B22" s="41"/>
      <c r="C22" s="58"/>
      <c r="D22" s="121"/>
      <c r="E22" s="123"/>
      <c r="F22" s="35"/>
      <c r="G22" s="36"/>
      <c r="H22" s="35"/>
      <c r="I22" s="36"/>
      <c r="J22" s="85" t="s">
        <v>61</v>
      </c>
      <c r="K22" s="86"/>
      <c r="L22" s="86"/>
      <c r="M22" s="86"/>
      <c r="N22" s="86"/>
      <c r="O22" s="86"/>
      <c r="P22" s="86"/>
      <c r="Q22" s="86"/>
      <c r="R22" s="86"/>
      <c r="S22" s="87"/>
    </row>
    <row r="23" spans="1:19" ht="39" customHeight="1">
      <c r="A23" s="12"/>
      <c r="B23" s="13"/>
      <c r="C23" s="13"/>
      <c r="D23" s="13"/>
      <c r="E23" s="13"/>
      <c r="F23" s="13"/>
      <c r="G23" s="13"/>
      <c r="H23" s="13"/>
      <c r="I23" s="13"/>
      <c r="J23" s="13"/>
      <c r="K23" s="13"/>
      <c r="L23" s="13"/>
      <c r="M23" s="13"/>
      <c r="N23" s="13"/>
      <c r="O23" s="13"/>
      <c r="P23" s="13"/>
      <c r="Q23" s="13"/>
      <c r="R23" s="13"/>
      <c r="S23" s="13"/>
    </row>
    <row r="24" spans="1:19" ht="30" customHeight="1">
      <c r="A24" s="54" t="s">
        <v>8</v>
      </c>
      <c r="B24" s="79" t="s">
        <v>9</v>
      </c>
      <c r="C24" s="80"/>
      <c r="D24" s="70" t="s">
        <v>10</v>
      </c>
      <c r="E24" s="70"/>
      <c r="F24" s="70" t="s">
        <v>11</v>
      </c>
      <c r="G24" s="70"/>
      <c r="H24" s="70"/>
      <c r="I24" s="70"/>
      <c r="J24" s="64" t="s">
        <v>12</v>
      </c>
      <c r="K24" s="65"/>
      <c r="L24" s="65"/>
      <c r="M24" s="65"/>
      <c r="N24" s="65"/>
      <c r="O24" s="65"/>
      <c r="P24" s="65"/>
      <c r="Q24" s="65"/>
      <c r="R24" s="65"/>
      <c r="S24" s="65"/>
    </row>
    <row r="25" spans="1:19" ht="30" customHeight="1">
      <c r="A25" s="55"/>
      <c r="B25" s="81"/>
      <c r="C25" s="82"/>
      <c r="D25" s="19" t="s">
        <v>13</v>
      </c>
      <c r="E25" s="19" t="s">
        <v>14</v>
      </c>
      <c r="F25" s="70" t="s">
        <v>15</v>
      </c>
      <c r="G25" s="70"/>
      <c r="H25" s="70" t="s">
        <v>16</v>
      </c>
      <c r="I25" s="70"/>
      <c r="J25" s="66"/>
      <c r="K25" s="67"/>
      <c r="L25" s="67"/>
      <c r="M25" s="67"/>
      <c r="N25" s="67"/>
      <c r="O25" s="67"/>
      <c r="P25" s="67"/>
      <c r="Q25" s="67"/>
      <c r="R25" s="67"/>
      <c r="S25" s="67"/>
    </row>
    <row r="26" spans="1:19" ht="30" customHeight="1">
      <c r="A26" s="56"/>
      <c r="B26" s="83"/>
      <c r="C26" s="84"/>
      <c r="D26" s="20" t="s">
        <v>17</v>
      </c>
      <c r="E26" s="20" t="s">
        <v>18</v>
      </c>
      <c r="F26" s="71" t="s">
        <v>19</v>
      </c>
      <c r="G26" s="71"/>
      <c r="H26" s="71" t="s">
        <v>20</v>
      </c>
      <c r="I26" s="71"/>
      <c r="J26" s="68"/>
      <c r="K26" s="69"/>
      <c r="L26" s="69"/>
      <c r="M26" s="69"/>
      <c r="N26" s="69"/>
      <c r="O26" s="69"/>
      <c r="P26" s="69"/>
      <c r="Q26" s="69"/>
      <c r="R26" s="69"/>
      <c r="S26" s="69"/>
    </row>
    <row r="27" spans="1:19" ht="63" customHeight="1">
      <c r="A27" s="28">
        <v>8</v>
      </c>
      <c r="B27" s="119" t="s">
        <v>21</v>
      </c>
      <c r="C27" s="103" t="s">
        <v>38</v>
      </c>
      <c r="D27" s="44">
        <f>IF(D31=0,0,ROUND(D29/D31*100,1))</f>
        <v>100</v>
      </c>
      <c r="E27" s="44">
        <f>IF(E31=0,0,ROUND(E29/E31*100,1))</f>
        <v>250</v>
      </c>
      <c r="F27" s="44">
        <f>E27-D27</f>
        <v>150</v>
      </c>
      <c r="G27" s="44"/>
      <c r="H27" s="44">
        <f>IF(D27=0,0,ROUND(E27/D27*100,1))</f>
        <v>250</v>
      </c>
      <c r="I27" s="44"/>
      <c r="J27" s="73" t="s">
        <v>30</v>
      </c>
      <c r="K27" s="73"/>
      <c r="L27" s="73"/>
      <c r="M27" s="73"/>
      <c r="N27" s="73"/>
      <c r="O27" s="73"/>
      <c r="P27" s="73"/>
      <c r="Q27" s="73"/>
      <c r="R27" s="73"/>
      <c r="S27" s="73"/>
    </row>
    <row r="28" spans="1:19" ht="207.75" customHeight="1">
      <c r="A28" s="29"/>
      <c r="B28" s="119"/>
      <c r="C28" s="104"/>
      <c r="D28" s="44"/>
      <c r="E28" s="44"/>
      <c r="F28" s="44"/>
      <c r="G28" s="44"/>
      <c r="H28" s="44"/>
      <c r="I28" s="44"/>
      <c r="J28" s="48" t="s">
        <v>62</v>
      </c>
      <c r="K28" s="49"/>
      <c r="L28" s="49"/>
      <c r="M28" s="49"/>
      <c r="N28" s="49"/>
      <c r="O28" s="49"/>
      <c r="P28" s="49"/>
      <c r="Q28" s="49"/>
      <c r="R28" s="49"/>
      <c r="S28" s="50"/>
    </row>
    <row r="29" spans="1:19" ht="38.25" customHeight="1">
      <c r="A29" s="29"/>
      <c r="B29" s="72" t="s">
        <v>22</v>
      </c>
      <c r="C29" s="26" t="s">
        <v>39</v>
      </c>
      <c r="D29" s="43">
        <v>4</v>
      </c>
      <c r="E29" s="43">
        <v>10</v>
      </c>
      <c r="F29" s="44">
        <f t="shared" ref="F29:F31" si="2">E29-D29</f>
        <v>6</v>
      </c>
      <c r="G29" s="44"/>
      <c r="H29" s="44">
        <f t="shared" ref="H29:H31" si="3">IF(D29=0,0,ROUND(E29/D29*100,1))</f>
        <v>250</v>
      </c>
      <c r="I29" s="44"/>
      <c r="J29" s="73" t="s">
        <v>36</v>
      </c>
      <c r="K29" s="73"/>
      <c r="L29" s="73"/>
      <c r="M29" s="73"/>
      <c r="N29" s="73"/>
      <c r="O29" s="73"/>
      <c r="P29" s="73"/>
      <c r="Q29" s="73"/>
      <c r="R29" s="73"/>
      <c r="S29" s="73"/>
    </row>
    <row r="30" spans="1:19" ht="142.5" customHeight="1">
      <c r="A30" s="29"/>
      <c r="B30" s="72"/>
      <c r="C30" s="27"/>
      <c r="D30" s="43"/>
      <c r="E30" s="43"/>
      <c r="F30" s="44"/>
      <c r="G30" s="44"/>
      <c r="H30" s="44"/>
      <c r="I30" s="44"/>
      <c r="J30" s="93"/>
      <c r="K30" s="93"/>
      <c r="L30" s="93"/>
      <c r="M30" s="93"/>
      <c r="N30" s="93"/>
      <c r="O30" s="93"/>
      <c r="P30" s="93"/>
      <c r="Q30" s="93"/>
      <c r="R30" s="93"/>
      <c r="S30" s="93"/>
    </row>
    <row r="31" spans="1:19" ht="37.5" customHeight="1">
      <c r="A31" s="29"/>
      <c r="B31" s="72" t="s">
        <v>23</v>
      </c>
      <c r="C31" s="26" t="s">
        <v>49</v>
      </c>
      <c r="D31" s="43">
        <v>4</v>
      </c>
      <c r="E31" s="43">
        <v>4</v>
      </c>
      <c r="F31" s="44">
        <f t="shared" si="2"/>
        <v>0</v>
      </c>
      <c r="G31" s="44"/>
      <c r="H31" s="44">
        <f t="shared" si="3"/>
        <v>100</v>
      </c>
      <c r="I31" s="44"/>
      <c r="J31" s="73" t="s">
        <v>29</v>
      </c>
      <c r="K31" s="73"/>
      <c r="L31" s="73"/>
      <c r="M31" s="73"/>
      <c r="N31" s="73"/>
      <c r="O31" s="73"/>
      <c r="P31" s="73"/>
      <c r="Q31" s="73"/>
      <c r="R31" s="73"/>
      <c r="S31" s="73"/>
    </row>
    <row r="32" spans="1:19" ht="146.25" customHeight="1">
      <c r="A32" s="30"/>
      <c r="B32" s="72"/>
      <c r="C32" s="27"/>
      <c r="D32" s="43"/>
      <c r="E32" s="43"/>
      <c r="F32" s="44"/>
      <c r="G32" s="44"/>
      <c r="H32" s="44"/>
      <c r="I32" s="44"/>
      <c r="J32" s="85" t="s">
        <v>56</v>
      </c>
      <c r="K32" s="86"/>
      <c r="L32" s="86"/>
      <c r="M32" s="86"/>
      <c r="N32" s="86"/>
      <c r="O32" s="86"/>
      <c r="P32" s="86"/>
      <c r="Q32" s="86"/>
      <c r="R32" s="86"/>
      <c r="S32" s="87"/>
    </row>
    <row r="33" spans="1:19" ht="330.75" customHeight="1">
      <c r="A33" s="100" t="s">
        <v>34</v>
      </c>
      <c r="B33" s="101"/>
      <c r="C33" s="101"/>
      <c r="D33" s="101"/>
      <c r="E33" s="101"/>
      <c r="F33" s="101"/>
      <c r="G33" s="101"/>
      <c r="H33" s="101"/>
      <c r="I33" s="101"/>
      <c r="J33" s="101"/>
      <c r="K33" s="101"/>
      <c r="L33" s="101"/>
      <c r="M33" s="101"/>
      <c r="N33" s="101"/>
      <c r="O33" s="101"/>
      <c r="P33" s="101"/>
      <c r="Q33" s="101"/>
      <c r="R33" s="101"/>
      <c r="S33" s="102"/>
    </row>
    <row r="34" spans="1:19" ht="30" customHeight="1">
      <c r="A34" s="54" t="s">
        <v>8</v>
      </c>
      <c r="B34" s="79" t="s">
        <v>9</v>
      </c>
      <c r="C34" s="80"/>
      <c r="D34" s="70" t="s">
        <v>10</v>
      </c>
      <c r="E34" s="70"/>
      <c r="F34" s="70" t="s">
        <v>11</v>
      </c>
      <c r="G34" s="70"/>
      <c r="H34" s="70"/>
      <c r="I34" s="70"/>
      <c r="J34" s="64" t="s">
        <v>12</v>
      </c>
      <c r="K34" s="65"/>
      <c r="L34" s="65"/>
      <c r="M34" s="65"/>
      <c r="N34" s="65"/>
      <c r="O34" s="65"/>
      <c r="P34" s="65"/>
      <c r="Q34" s="65"/>
      <c r="R34" s="65"/>
      <c r="S34" s="65"/>
    </row>
    <row r="35" spans="1:19" ht="30" customHeight="1">
      <c r="A35" s="55"/>
      <c r="B35" s="81"/>
      <c r="C35" s="82"/>
      <c r="D35" s="19" t="s">
        <v>13</v>
      </c>
      <c r="E35" s="19" t="s">
        <v>14</v>
      </c>
      <c r="F35" s="70" t="s">
        <v>15</v>
      </c>
      <c r="G35" s="70"/>
      <c r="H35" s="70" t="s">
        <v>16</v>
      </c>
      <c r="I35" s="70"/>
      <c r="J35" s="66"/>
      <c r="K35" s="67"/>
      <c r="L35" s="67"/>
      <c r="M35" s="67"/>
      <c r="N35" s="67"/>
      <c r="O35" s="67"/>
      <c r="P35" s="67"/>
      <c r="Q35" s="67"/>
      <c r="R35" s="67"/>
      <c r="S35" s="67"/>
    </row>
    <row r="36" spans="1:19" ht="30" customHeight="1">
      <c r="A36" s="56"/>
      <c r="B36" s="83"/>
      <c r="C36" s="84"/>
      <c r="D36" s="20" t="s">
        <v>17</v>
      </c>
      <c r="E36" s="20" t="s">
        <v>18</v>
      </c>
      <c r="F36" s="71" t="s">
        <v>19</v>
      </c>
      <c r="G36" s="71"/>
      <c r="H36" s="71" t="s">
        <v>20</v>
      </c>
      <c r="I36" s="71"/>
      <c r="J36" s="68"/>
      <c r="K36" s="69"/>
      <c r="L36" s="69"/>
      <c r="M36" s="69"/>
      <c r="N36" s="69"/>
      <c r="O36" s="69"/>
      <c r="P36" s="69"/>
      <c r="Q36" s="69"/>
      <c r="R36" s="69"/>
      <c r="S36" s="69"/>
    </row>
    <row r="37" spans="1:19" ht="66" customHeight="1">
      <c r="A37" s="28">
        <v>9</v>
      </c>
      <c r="B37" s="45" t="s">
        <v>21</v>
      </c>
      <c r="C37" s="103" t="s">
        <v>40</v>
      </c>
      <c r="D37" s="105">
        <f>IF(D41=0,0,ROUND(D39/D41*100,1))</f>
        <v>26.9</v>
      </c>
      <c r="E37" s="105">
        <f>IF(E41=0,0,ROUND(E39/E41*100,1))</f>
        <v>40.9</v>
      </c>
      <c r="F37" s="33">
        <f>E37-D37</f>
        <v>14</v>
      </c>
      <c r="G37" s="34"/>
      <c r="H37" s="33">
        <f>IF(D37=0,0,ROUND(E37/D37*100,1))</f>
        <v>152</v>
      </c>
      <c r="I37" s="34"/>
      <c r="J37" s="37" t="s">
        <v>30</v>
      </c>
      <c r="K37" s="38"/>
      <c r="L37" s="38"/>
      <c r="M37" s="38"/>
      <c r="N37" s="38"/>
      <c r="O37" s="38"/>
      <c r="P37" s="38"/>
      <c r="Q37" s="38"/>
      <c r="R37" s="38"/>
      <c r="S37" s="39"/>
    </row>
    <row r="38" spans="1:19" ht="269.25" customHeight="1">
      <c r="A38" s="29"/>
      <c r="B38" s="46"/>
      <c r="C38" s="104"/>
      <c r="D38" s="106"/>
      <c r="E38" s="106"/>
      <c r="F38" s="35"/>
      <c r="G38" s="36"/>
      <c r="H38" s="35"/>
      <c r="I38" s="36"/>
      <c r="J38" s="48" t="s">
        <v>55</v>
      </c>
      <c r="K38" s="49"/>
      <c r="L38" s="49"/>
      <c r="M38" s="49"/>
      <c r="N38" s="49"/>
      <c r="O38" s="49"/>
      <c r="P38" s="49"/>
      <c r="Q38" s="49"/>
      <c r="R38" s="49"/>
      <c r="S38" s="50"/>
    </row>
    <row r="39" spans="1:19" ht="42" customHeight="1">
      <c r="A39" s="29"/>
      <c r="B39" s="72" t="s">
        <v>22</v>
      </c>
      <c r="C39" s="42" t="s">
        <v>41</v>
      </c>
      <c r="D39" s="43">
        <v>43</v>
      </c>
      <c r="E39" s="31">
        <v>242</v>
      </c>
      <c r="F39" s="33">
        <f>E39-D39</f>
        <v>199</v>
      </c>
      <c r="G39" s="34"/>
      <c r="H39" s="33">
        <f>IF(D39=0,0,ROUND(E39/D39*100,1))</f>
        <v>562.79999999999995</v>
      </c>
      <c r="I39" s="34"/>
      <c r="J39" s="37" t="s">
        <v>31</v>
      </c>
      <c r="K39" s="38"/>
      <c r="L39" s="38"/>
      <c r="M39" s="38"/>
      <c r="N39" s="38"/>
      <c r="O39" s="38"/>
      <c r="P39" s="38"/>
      <c r="Q39" s="38"/>
      <c r="R39" s="38"/>
      <c r="S39" s="39"/>
    </row>
    <row r="40" spans="1:19" ht="124.5" customHeight="1">
      <c r="A40" s="29"/>
      <c r="B40" s="72"/>
      <c r="C40" s="42"/>
      <c r="D40" s="43"/>
      <c r="E40" s="32"/>
      <c r="F40" s="35"/>
      <c r="G40" s="36"/>
      <c r="H40" s="35"/>
      <c r="I40" s="36"/>
      <c r="J40" s="61"/>
      <c r="K40" s="62"/>
      <c r="L40" s="62"/>
      <c r="M40" s="62"/>
      <c r="N40" s="62"/>
      <c r="O40" s="62"/>
      <c r="P40" s="62"/>
      <c r="Q40" s="62"/>
      <c r="R40" s="62"/>
      <c r="S40" s="63"/>
    </row>
    <row r="41" spans="1:19" ht="41.25" customHeight="1">
      <c r="A41" s="29"/>
      <c r="B41" s="51" t="s">
        <v>23</v>
      </c>
      <c r="C41" s="57" t="s">
        <v>50</v>
      </c>
      <c r="D41" s="59">
        <f>D21</f>
        <v>160</v>
      </c>
      <c r="E41" s="59">
        <f>E21</f>
        <v>591</v>
      </c>
      <c r="F41" s="33">
        <f>E41-D41</f>
        <v>431</v>
      </c>
      <c r="G41" s="34"/>
      <c r="H41" s="33">
        <f>IF(D41=0,0,ROUND(E41/D41*100,1))</f>
        <v>369.4</v>
      </c>
      <c r="I41" s="34"/>
      <c r="J41" s="37" t="s">
        <v>32</v>
      </c>
      <c r="K41" s="38"/>
      <c r="L41" s="38"/>
      <c r="M41" s="38"/>
      <c r="N41" s="38"/>
      <c r="O41" s="38"/>
      <c r="P41" s="38"/>
      <c r="Q41" s="38"/>
      <c r="R41" s="38"/>
      <c r="S41" s="39"/>
    </row>
    <row r="42" spans="1:19" ht="137.25" customHeight="1">
      <c r="A42" s="30"/>
      <c r="B42" s="52"/>
      <c r="C42" s="58"/>
      <c r="D42" s="60"/>
      <c r="E42" s="60"/>
      <c r="F42" s="35"/>
      <c r="G42" s="36"/>
      <c r="H42" s="35"/>
      <c r="I42" s="36"/>
      <c r="J42" s="48" t="s">
        <v>63</v>
      </c>
      <c r="K42" s="49"/>
      <c r="L42" s="49"/>
      <c r="M42" s="49"/>
      <c r="N42" s="49"/>
      <c r="O42" s="49"/>
      <c r="P42" s="49"/>
      <c r="Q42" s="49"/>
      <c r="R42" s="49"/>
      <c r="S42" s="50"/>
    </row>
    <row r="43" spans="1:19" ht="39" customHeight="1">
      <c r="A43" s="12"/>
      <c r="B43" s="13"/>
      <c r="C43" s="13"/>
      <c r="D43" s="13"/>
      <c r="E43" s="13"/>
      <c r="F43" s="13"/>
      <c r="G43" s="13"/>
      <c r="H43" s="13"/>
      <c r="I43" s="13"/>
      <c r="J43" s="13"/>
      <c r="K43" s="13"/>
      <c r="L43" s="13"/>
      <c r="M43" s="13"/>
      <c r="N43" s="13"/>
      <c r="O43" s="13"/>
      <c r="P43" s="13"/>
      <c r="Q43" s="13"/>
      <c r="R43" s="13"/>
      <c r="S43" s="13"/>
    </row>
    <row r="44" spans="1:19" ht="30" customHeight="1">
      <c r="A44" s="54" t="s">
        <v>8</v>
      </c>
      <c r="B44" s="79" t="s">
        <v>9</v>
      </c>
      <c r="C44" s="80"/>
      <c r="D44" s="70" t="s">
        <v>10</v>
      </c>
      <c r="E44" s="70"/>
      <c r="F44" s="70" t="s">
        <v>11</v>
      </c>
      <c r="G44" s="70"/>
      <c r="H44" s="70"/>
      <c r="I44" s="70"/>
      <c r="J44" s="64" t="s">
        <v>12</v>
      </c>
      <c r="K44" s="65"/>
      <c r="L44" s="65"/>
      <c r="M44" s="65"/>
      <c r="N44" s="65"/>
      <c r="O44" s="65"/>
      <c r="P44" s="65"/>
      <c r="Q44" s="65"/>
      <c r="R44" s="65"/>
      <c r="S44" s="65"/>
    </row>
    <row r="45" spans="1:19" ht="30" customHeight="1">
      <c r="A45" s="55"/>
      <c r="B45" s="81"/>
      <c r="C45" s="82"/>
      <c r="D45" s="19" t="s">
        <v>13</v>
      </c>
      <c r="E45" s="19" t="s">
        <v>14</v>
      </c>
      <c r="F45" s="70" t="s">
        <v>15</v>
      </c>
      <c r="G45" s="70"/>
      <c r="H45" s="70" t="s">
        <v>16</v>
      </c>
      <c r="I45" s="70"/>
      <c r="J45" s="66"/>
      <c r="K45" s="67"/>
      <c r="L45" s="67"/>
      <c r="M45" s="67"/>
      <c r="N45" s="67"/>
      <c r="O45" s="67"/>
      <c r="P45" s="67"/>
      <c r="Q45" s="67"/>
      <c r="R45" s="67"/>
      <c r="S45" s="67"/>
    </row>
    <row r="46" spans="1:19" ht="30" customHeight="1">
      <c r="A46" s="56"/>
      <c r="B46" s="83"/>
      <c r="C46" s="84"/>
      <c r="D46" s="20" t="s">
        <v>17</v>
      </c>
      <c r="E46" s="20" t="s">
        <v>18</v>
      </c>
      <c r="F46" s="71" t="s">
        <v>19</v>
      </c>
      <c r="G46" s="71"/>
      <c r="H46" s="71" t="s">
        <v>20</v>
      </c>
      <c r="I46" s="71"/>
      <c r="J46" s="68"/>
      <c r="K46" s="69"/>
      <c r="L46" s="69"/>
      <c r="M46" s="69"/>
      <c r="N46" s="69"/>
      <c r="O46" s="69"/>
      <c r="P46" s="69"/>
      <c r="Q46" s="69"/>
      <c r="R46" s="69"/>
      <c r="S46" s="69"/>
    </row>
    <row r="47" spans="1:19" ht="63" customHeight="1">
      <c r="A47" s="28">
        <v>10</v>
      </c>
      <c r="B47" s="45" t="s">
        <v>21</v>
      </c>
      <c r="C47" s="103" t="s">
        <v>42</v>
      </c>
      <c r="D47" s="105">
        <f>IF(D51=0,0,ROUND(D49/D51*1,1))</f>
        <v>9.5</v>
      </c>
      <c r="E47" s="105">
        <f>IF(E51=0,0,ROUND(E49/E51*1,1))</f>
        <v>9.8000000000000007</v>
      </c>
      <c r="F47" s="33">
        <f>E47-D47</f>
        <v>0.30000000000000071</v>
      </c>
      <c r="G47" s="34"/>
      <c r="H47" s="33">
        <f>IF(D47=0,0,ROUND(E47/D47*100,1))</f>
        <v>103.2</v>
      </c>
      <c r="I47" s="34"/>
      <c r="J47" s="37" t="s">
        <v>30</v>
      </c>
      <c r="K47" s="38"/>
      <c r="L47" s="38"/>
      <c r="M47" s="38"/>
      <c r="N47" s="38"/>
      <c r="O47" s="38"/>
      <c r="P47" s="38"/>
      <c r="Q47" s="38"/>
      <c r="R47" s="38"/>
      <c r="S47" s="39"/>
    </row>
    <row r="48" spans="1:19" ht="207.75" customHeight="1">
      <c r="A48" s="29"/>
      <c r="B48" s="46"/>
      <c r="C48" s="104"/>
      <c r="D48" s="106"/>
      <c r="E48" s="106"/>
      <c r="F48" s="35"/>
      <c r="G48" s="36"/>
      <c r="H48" s="35"/>
      <c r="I48" s="36"/>
      <c r="J48" s="48" t="s">
        <v>64</v>
      </c>
      <c r="K48" s="49"/>
      <c r="L48" s="49"/>
      <c r="M48" s="49"/>
      <c r="N48" s="49"/>
      <c r="O48" s="49"/>
      <c r="P48" s="49"/>
      <c r="Q48" s="49"/>
      <c r="R48" s="49"/>
      <c r="S48" s="50"/>
    </row>
    <row r="49" spans="1:19" ht="35.25" customHeight="1">
      <c r="A49" s="29"/>
      <c r="B49" s="40" t="s">
        <v>22</v>
      </c>
      <c r="C49" s="26" t="s">
        <v>43</v>
      </c>
      <c r="D49" s="31">
        <v>1358</v>
      </c>
      <c r="E49" s="31">
        <v>3691</v>
      </c>
      <c r="F49" s="33">
        <f>E49-D49</f>
        <v>2333</v>
      </c>
      <c r="G49" s="34"/>
      <c r="H49" s="33">
        <f>IF(D49=0,0,ROUND(E49/D49*100,1))</f>
        <v>271.8</v>
      </c>
      <c r="I49" s="34"/>
      <c r="J49" s="37" t="s">
        <v>31</v>
      </c>
      <c r="K49" s="38"/>
      <c r="L49" s="38"/>
      <c r="M49" s="38"/>
      <c r="N49" s="38"/>
      <c r="O49" s="38"/>
      <c r="P49" s="38"/>
      <c r="Q49" s="38"/>
      <c r="R49" s="38"/>
      <c r="S49" s="39"/>
    </row>
    <row r="50" spans="1:19" ht="218.25" customHeight="1">
      <c r="A50" s="29"/>
      <c r="B50" s="41"/>
      <c r="C50" s="27"/>
      <c r="D50" s="32"/>
      <c r="E50" s="32"/>
      <c r="F50" s="35"/>
      <c r="G50" s="36"/>
      <c r="H50" s="35"/>
      <c r="I50" s="36"/>
      <c r="J50" s="61"/>
      <c r="K50" s="62"/>
      <c r="L50" s="62"/>
      <c r="M50" s="62"/>
      <c r="N50" s="62"/>
      <c r="O50" s="62"/>
      <c r="P50" s="62"/>
      <c r="Q50" s="62"/>
      <c r="R50" s="62"/>
      <c r="S50" s="63"/>
    </row>
    <row r="51" spans="1:19" ht="38.25" customHeight="1">
      <c r="A51" s="29"/>
      <c r="B51" s="40" t="s">
        <v>23</v>
      </c>
      <c r="C51" s="26" t="s">
        <v>44</v>
      </c>
      <c r="D51" s="31">
        <v>143</v>
      </c>
      <c r="E51" s="31">
        <v>378</v>
      </c>
      <c r="F51" s="33">
        <f>E51-D51</f>
        <v>235</v>
      </c>
      <c r="G51" s="34"/>
      <c r="H51" s="33">
        <f>IF(D51=0,0,ROUND(E51/D51*100,1))</f>
        <v>264.3</v>
      </c>
      <c r="I51" s="34"/>
      <c r="J51" s="37" t="s">
        <v>32</v>
      </c>
      <c r="K51" s="38"/>
      <c r="L51" s="38"/>
      <c r="M51" s="38"/>
      <c r="N51" s="38"/>
      <c r="O51" s="38"/>
      <c r="P51" s="38"/>
      <c r="Q51" s="38"/>
      <c r="R51" s="38"/>
      <c r="S51" s="39"/>
    </row>
    <row r="52" spans="1:19" ht="175.5" customHeight="1">
      <c r="A52" s="30"/>
      <c r="B52" s="41"/>
      <c r="C52" s="27"/>
      <c r="D52" s="32"/>
      <c r="E52" s="32"/>
      <c r="F52" s="35"/>
      <c r="G52" s="36"/>
      <c r="H52" s="35"/>
      <c r="I52" s="36"/>
      <c r="J52" s="85" t="s">
        <v>56</v>
      </c>
      <c r="K52" s="86"/>
      <c r="L52" s="86"/>
      <c r="M52" s="86"/>
      <c r="N52" s="86"/>
      <c r="O52" s="86"/>
      <c r="P52" s="86"/>
      <c r="Q52" s="86"/>
      <c r="R52" s="86"/>
      <c r="S52" s="87"/>
    </row>
    <row r="53" spans="1:19" ht="337.5" customHeight="1">
      <c r="A53" s="100" t="s">
        <v>35</v>
      </c>
      <c r="B53" s="101"/>
      <c r="C53" s="101"/>
      <c r="D53" s="101"/>
      <c r="E53" s="101"/>
      <c r="F53" s="101"/>
      <c r="G53" s="101"/>
      <c r="H53" s="101"/>
      <c r="I53" s="101"/>
      <c r="J53" s="101"/>
      <c r="K53" s="101"/>
      <c r="L53" s="101"/>
      <c r="M53" s="101"/>
      <c r="N53" s="101"/>
      <c r="O53" s="101"/>
      <c r="P53" s="101"/>
      <c r="Q53" s="101"/>
      <c r="R53" s="101"/>
      <c r="S53" s="102"/>
    </row>
    <row r="54" spans="1:19" ht="30" customHeight="1">
      <c r="A54" s="54" t="s">
        <v>8</v>
      </c>
      <c r="B54" s="79" t="s">
        <v>9</v>
      </c>
      <c r="C54" s="80"/>
      <c r="D54" s="70" t="s">
        <v>10</v>
      </c>
      <c r="E54" s="70"/>
      <c r="F54" s="70" t="s">
        <v>11</v>
      </c>
      <c r="G54" s="70"/>
      <c r="H54" s="70"/>
      <c r="I54" s="70"/>
      <c r="J54" s="64" t="s">
        <v>12</v>
      </c>
      <c r="K54" s="65"/>
      <c r="L54" s="65"/>
      <c r="M54" s="65"/>
      <c r="N54" s="65"/>
      <c r="O54" s="65"/>
      <c r="P54" s="65"/>
      <c r="Q54" s="65"/>
      <c r="R54" s="65"/>
      <c r="S54" s="65"/>
    </row>
    <row r="55" spans="1:19" ht="30" customHeight="1">
      <c r="A55" s="55"/>
      <c r="B55" s="81"/>
      <c r="C55" s="82"/>
      <c r="D55" s="19" t="s">
        <v>13</v>
      </c>
      <c r="E55" s="19" t="s">
        <v>14</v>
      </c>
      <c r="F55" s="70" t="s">
        <v>15</v>
      </c>
      <c r="G55" s="70"/>
      <c r="H55" s="70" t="s">
        <v>16</v>
      </c>
      <c r="I55" s="70"/>
      <c r="J55" s="66"/>
      <c r="K55" s="67"/>
      <c r="L55" s="67"/>
      <c r="M55" s="67"/>
      <c r="N55" s="67"/>
      <c r="O55" s="67"/>
      <c r="P55" s="67"/>
      <c r="Q55" s="67"/>
      <c r="R55" s="67"/>
      <c r="S55" s="67"/>
    </row>
    <row r="56" spans="1:19" ht="30" customHeight="1">
      <c r="A56" s="56"/>
      <c r="B56" s="83"/>
      <c r="C56" s="84"/>
      <c r="D56" s="20" t="s">
        <v>17</v>
      </c>
      <c r="E56" s="20" t="s">
        <v>18</v>
      </c>
      <c r="F56" s="71" t="s">
        <v>19</v>
      </c>
      <c r="G56" s="71"/>
      <c r="H56" s="71" t="s">
        <v>20</v>
      </c>
      <c r="I56" s="71"/>
      <c r="J56" s="68"/>
      <c r="K56" s="69"/>
      <c r="L56" s="69"/>
      <c r="M56" s="69"/>
      <c r="N56" s="69"/>
      <c r="O56" s="69"/>
      <c r="P56" s="69"/>
      <c r="Q56" s="69"/>
      <c r="R56" s="69"/>
      <c r="S56" s="69"/>
    </row>
    <row r="57" spans="1:19" ht="62.25" customHeight="1">
      <c r="A57" s="28">
        <v>14</v>
      </c>
      <c r="B57" s="45" t="s">
        <v>21</v>
      </c>
      <c r="C57" s="47" t="s">
        <v>51</v>
      </c>
      <c r="D57" s="44">
        <f>IF(D61=0,0,ROUND(D59/D61*100,1))</f>
        <v>100</v>
      </c>
      <c r="E57" s="44">
        <f>IF(E61=0,0,ROUND(E59/E61*100,1))</f>
        <v>369.4</v>
      </c>
      <c r="F57" s="44">
        <f>E57-D57</f>
        <v>269.39999999999998</v>
      </c>
      <c r="G57" s="44"/>
      <c r="H57" s="44">
        <f>IF(D57=0,0,ROUND(E57/D57*100,1))</f>
        <v>369.4</v>
      </c>
      <c r="I57" s="44"/>
      <c r="J57" s="37" t="s">
        <v>30</v>
      </c>
      <c r="K57" s="38"/>
      <c r="L57" s="38"/>
      <c r="M57" s="38"/>
      <c r="N57" s="38"/>
      <c r="O57" s="38"/>
      <c r="P57" s="38"/>
      <c r="Q57" s="38"/>
      <c r="R57" s="38"/>
      <c r="S57" s="39"/>
    </row>
    <row r="58" spans="1:19" ht="327.75" customHeight="1">
      <c r="A58" s="29"/>
      <c r="B58" s="46"/>
      <c r="C58" s="47"/>
      <c r="D58" s="44"/>
      <c r="E58" s="44"/>
      <c r="F58" s="44"/>
      <c r="G58" s="44"/>
      <c r="H58" s="44"/>
      <c r="I58" s="44"/>
      <c r="J58" s="48" t="s">
        <v>60</v>
      </c>
      <c r="K58" s="49"/>
      <c r="L58" s="49"/>
      <c r="M58" s="49"/>
      <c r="N58" s="49"/>
      <c r="O58" s="49"/>
      <c r="P58" s="49"/>
      <c r="Q58" s="49"/>
      <c r="R58" s="49"/>
      <c r="S58" s="50"/>
    </row>
    <row r="59" spans="1:19" ht="34.5" customHeight="1">
      <c r="A59" s="29"/>
      <c r="B59" s="51" t="s">
        <v>22</v>
      </c>
      <c r="C59" s="53" t="s">
        <v>45</v>
      </c>
      <c r="D59" s="118">
        <f>D21</f>
        <v>160</v>
      </c>
      <c r="E59" s="118">
        <f>E21</f>
        <v>591</v>
      </c>
      <c r="F59" s="44">
        <f t="shared" ref="F59" si="4">E59-D59</f>
        <v>431</v>
      </c>
      <c r="G59" s="44"/>
      <c r="H59" s="44">
        <f t="shared" ref="H59" si="5">IF(D59=0,0,ROUND(E59/D59*100,1))</f>
        <v>369.4</v>
      </c>
      <c r="I59" s="44"/>
      <c r="J59" s="37" t="s">
        <v>31</v>
      </c>
      <c r="K59" s="38"/>
      <c r="L59" s="38"/>
      <c r="M59" s="38"/>
      <c r="N59" s="38"/>
      <c r="O59" s="38"/>
      <c r="P59" s="38"/>
      <c r="Q59" s="38"/>
      <c r="R59" s="38"/>
      <c r="S59" s="39"/>
    </row>
    <row r="60" spans="1:19" ht="164.25" customHeight="1">
      <c r="A60" s="29"/>
      <c r="B60" s="52"/>
      <c r="C60" s="53"/>
      <c r="D60" s="118"/>
      <c r="E60" s="118"/>
      <c r="F60" s="44"/>
      <c r="G60" s="44"/>
      <c r="H60" s="44"/>
      <c r="I60" s="44"/>
      <c r="J60" s="61"/>
      <c r="K60" s="62"/>
      <c r="L60" s="62"/>
      <c r="M60" s="62"/>
      <c r="N60" s="62"/>
      <c r="O60" s="62"/>
      <c r="P60" s="62"/>
      <c r="Q60" s="62"/>
      <c r="R60" s="62"/>
      <c r="S60" s="63"/>
    </row>
    <row r="61" spans="1:19" ht="34.5" customHeight="1">
      <c r="A61" s="29"/>
      <c r="B61" s="40" t="s">
        <v>23</v>
      </c>
      <c r="C61" s="42" t="s">
        <v>52</v>
      </c>
      <c r="D61" s="43">
        <v>160</v>
      </c>
      <c r="E61" s="43">
        <v>160</v>
      </c>
      <c r="F61" s="44">
        <f>E61-D61</f>
        <v>0</v>
      </c>
      <c r="G61" s="44"/>
      <c r="H61" s="44">
        <f>IF(D61=0,0,ROUND(E61/D61*100,1))</f>
        <v>100</v>
      </c>
      <c r="I61" s="44"/>
      <c r="J61" s="37" t="s">
        <v>32</v>
      </c>
      <c r="K61" s="38"/>
      <c r="L61" s="38"/>
      <c r="M61" s="38"/>
      <c r="N61" s="38"/>
      <c r="O61" s="38"/>
      <c r="P61" s="38"/>
      <c r="Q61" s="38"/>
      <c r="R61" s="38"/>
      <c r="S61" s="39"/>
    </row>
    <row r="62" spans="1:19" ht="168" customHeight="1">
      <c r="A62" s="30"/>
      <c r="B62" s="41"/>
      <c r="C62" s="42"/>
      <c r="D62" s="43"/>
      <c r="E62" s="43"/>
      <c r="F62" s="44"/>
      <c r="G62" s="44"/>
      <c r="H62" s="44"/>
      <c r="I62" s="44"/>
      <c r="J62" s="85" t="s">
        <v>56</v>
      </c>
      <c r="K62" s="86"/>
      <c r="L62" s="86"/>
      <c r="M62" s="86"/>
      <c r="N62" s="86"/>
      <c r="O62" s="86"/>
      <c r="P62" s="86"/>
      <c r="Q62" s="86"/>
      <c r="R62" s="86"/>
      <c r="S62" s="87"/>
    </row>
    <row r="63" spans="1:19" ht="351.75" customHeight="1">
      <c r="A63" s="100" t="s">
        <v>33</v>
      </c>
      <c r="B63" s="101"/>
      <c r="C63" s="101"/>
      <c r="D63" s="101"/>
      <c r="E63" s="101"/>
      <c r="F63" s="101"/>
      <c r="G63" s="101"/>
      <c r="H63" s="101"/>
      <c r="I63" s="101"/>
      <c r="J63" s="101"/>
      <c r="K63" s="101"/>
      <c r="L63" s="101"/>
      <c r="M63" s="101"/>
      <c r="N63" s="101"/>
      <c r="O63" s="101"/>
      <c r="P63" s="101"/>
      <c r="Q63" s="101"/>
      <c r="R63" s="101"/>
      <c r="S63" s="102"/>
    </row>
    <row r="64" spans="1:19" ht="106.5" customHeight="1">
      <c r="C64" s="108" t="s">
        <v>24</v>
      </c>
      <c r="D64" s="108"/>
      <c r="E64" s="108"/>
      <c r="J64" s="109" t="s">
        <v>25</v>
      </c>
      <c r="K64" s="109"/>
      <c r="L64" s="109"/>
      <c r="M64" s="109"/>
      <c r="N64" s="109"/>
      <c r="O64" s="109"/>
      <c r="P64" s="109"/>
      <c r="Q64" s="109"/>
      <c r="R64" s="109"/>
    </row>
    <row r="65" spans="2:18" ht="201" customHeight="1">
      <c r="C65" s="110" t="s">
        <v>57</v>
      </c>
      <c r="D65" s="110"/>
      <c r="E65" s="110"/>
      <c r="J65" s="111" t="s">
        <v>58</v>
      </c>
      <c r="K65" s="111"/>
      <c r="L65" s="111"/>
      <c r="M65" s="111"/>
      <c r="N65" s="111"/>
      <c r="O65" s="111"/>
      <c r="P65" s="111"/>
      <c r="Q65" s="111"/>
      <c r="R65" s="111"/>
    </row>
    <row r="66" spans="2:18" ht="76.5" customHeight="1">
      <c r="C66" s="94" t="s">
        <v>26</v>
      </c>
      <c r="D66" s="95"/>
      <c r="E66" s="95"/>
      <c r="J66" s="96" t="s">
        <v>27</v>
      </c>
      <c r="K66" s="97"/>
      <c r="L66" s="97"/>
      <c r="M66" s="97"/>
      <c r="N66" s="97"/>
      <c r="O66" s="97"/>
      <c r="P66" s="97"/>
      <c r="Q66" s="97"/>
      <c r="R66" s="97"/>
    </row>
    <row r="67" spans="2:18" ht="76.5" customHeight="1">
      <c r="B67" s="128" t="s">
        <v>65</v>
      </c>
      <c r="C67" s="124"/>
      <c r="D67" s="125"/>
      <c r="E67" s="125"/>
      <c r="J67" s="126"/>
      <c r="K67" s="127"/>
      <c r="L67" s="127"/>
      <c r="M67" s="127"/>
      <c r="N67" s="127"/>
      <c r="O67" s="127"/>
      <c r="P67" s="127"/>
      <c r="Q67" s="127"/>
      <c r="R67" s="127"/>
    </row>
    <row r="68" spans="2:18" ht="129.75" customHeight="1">
      <c r="B68" s="98" t="s">
        <v>28</v>
      </c>
      <c r="C68" s="99"/>
      <c r="D68" s="99"/>
      <c r="E68" s="99"/>
      <c r="F68" s="99"/>
      <c r="G68" s="99"/>
      <c r="H68" s="99"/>
      <c r="I68" s="99"/>
      <c r="J68" s="99"/>
      <c r="K68" s="99"/>
      <c r="L68" s="99"/>
      <c r="M68" s="99"/>
      <c r="N68" s="99"/>
      <c r="O68" s="99"/>
      <c r="P68" s="99"/>
      <c r="Q68" s="99"/>
      <c r="R68" s="99"/>
    </row>
  </sheetData>
  <sheetProtection selectLockedCells="1"/>
  <dataConsolidate/>
  <mergeCells count="187">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A63:S63"/>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D59:D60"/>
    <mergeCell ref="E59:E60"/>
    <mergeCell ref="H46:I46"/>
    <mergeCell ref="J29:S29"/>
    <mergeCell ref="A37:A42"/>
    <mergeCell ref="B17:B18"/>
    <mergeCell ref="B19:B20"/>
    <mergeCell ref="C19:C20"/>
    <mergeCell ref="D19:D20"/>
    <mergeCell ref="E19:E20"/>
    <mergeCell ref="C17:C18"/>
    <mergeCell ref="D17:D18"/>
    <mergeCell ref="E17:E18"/>
    <mergeCell ref="J38:S38"/>
    <mergeCell ref="B37:B38"/>
    <mergeCell ref="C37:C38"/>
    <mergeCell ref="D37:D38"/>
    <mergeCell ref="E37:E38"/>
    <mergeCell ref="F37:G38"/>
    <mergeCell ref="H37:I38"/>
    <mergeCell ref="J39:S39"/>
    <mergeCell ref="B39:B40"/>
    <mergeCell ref="C39:C40"/>
    <mergeCell ref="D39:D40"/>
    <mergeCell ref="B24:C26"/>
    <mergeCell ref="D24:E24"/>
    <mergeCell ref="B51:B52"/>
    <mergeCell ref="E4:M4"/>
    <mergeCell ref="C64:E64"/>
    <mergeCell ref="J64:R64"/>
    <mergeCell ref="C65:E65"/>
    <mergeCell ref="J65:R65"/>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F45:G45"/>
    <mergeCell ref="H45:I45"/>
    <mergeCell ref="F46:G46"/>
    <mergeCell ref="J27:S27"/>
    <mergeCell ref="C66:E66"/>
    <mergeCell ref="J66:R66"/>
    <mergeCell ref="B68:R68"/>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J28:S28"/>
    <mergeCell ref="J30:S30"/>
    <mergeCell ref="J32:S32"/>
    <mergeCell ref="D29:D30"/>
    <mergeCell ref="H29:I30"/>
    <mergeCell ref="F29:G30"/>
    <mergeCell ref="C31:C32"/>
    <mergeCell ref="D31:D32"/>
    <mergeCell ref="E31:E32"/>
    <mergeCell ref="F31:G32"/>
    <mergeCell ref="H31:I32"/>
    <mergeCell ref="A17:A22"/>
    <mergeCell ref="E2:M2"/>
    <mergeCell ref="D5:N5"/>
    <mergeCell ref="M8:S8"/>
    <mergeCell ref="D9:J9"/>
    <mergeCell ref="A14:A16"/>
    <mergeCell ref="B14:C16"/>
    <mergeCell ref="D14:E14"/>
    <mergeCell ref="F14:I14"/>
    <mergeCell ref="J14:S16"/>
    <mergeCell ref="F15:G15"/>
    <mergeCell ref="J17:S17"/>
    <mergeCell ref="J19:S19"/>
    <mergeCell ref="J22:S22"/>
    <mergeCell ref="H15:I15"/>
    <mergeCell ref="F16:G16"/>
    <mergeCell ref="H16:I16"/>
    <mergeCell ref="J18:S18"/>
    <mergeCell ref="J20:S20"/>
    <mergeCell ref="F19:G20"/>
    <mergeCell ref="H19:I20"/>
    <mergeCell ref="J21:S21"/>
    <mergeCell ref="Q11:S13"/>
    <mergeCell ref="N11:P13"/>
    <mergeCell ref="A24:A26"/>
    <mergeCell ref="E39:E40"/>
    <mergeCell ref="F39:G40"/>
    <mergeCell ref="H39:I40"/>
    <mergeCell ref="J41:S41"/>
    <mergeCell ref="B41:B42"/>
    <mergeCell ref="C41:C42"/>
    <mergeCell ref="D41:D42"/>
    <mergeCell ref="E41:E42"/>
    <mergeCell ref="F41:G42"/>
    <mergeCell ref="H41:I42"/>
    <mergeCell ref="J40:S40"/>
    <mergeCell ref="J42:S42"/>
    <mergeCell ref="J24:S26"/>
    <mergeCell ref="F25:G25"/>
    <mergeCell ref="H25:I25"/>
    <mergeCell ref="F26:G26"/>
    <mergeCell ref="H26:I26"/>
    <mergeCell ref="J37:S37"/>
    <mergeCell ref="B29:B30"/>
    <mergeCell ref="B31:B32"/>
    <mergeCell ref="C29:C30"/>
    <mergeCell ref="E29:E30"/>
    <mergeCell ref="J31:S31"/>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2018-04-03T15:54:14Z</cp:lastPrinted>
  <dcterms:created xsi:type="dcterms:W3CDTF">2016-12-09T18:35:27Z</dcterms:created>
  <dcterms:modified xsi:type="dcterms:W3CDTF">2018-04-03T15:58:09Z</dcterms:modified>
</cp:coreProperties>
</file>