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45" yWindow="-75" windowWidth="20760" windowHeight="12510"/>
  </bookViews>
  <sheets>
    <sheet name="CONCENTRADO E010" sheetId="1" r:id="rId1"/>
  </sheets>
  <definedNames>
    <definedName name="_xlnm._FilterDatabase" localSheetId="0" hidden="1">'CONCENTRADO E010'!#REF!</definedName>
    <definedName name="_xlnm.Print_Area" localSheetId="0">'CONCENTRADO E010'!$A$1:$S$67</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59" i="1"/>
  <c r="D59"/>
  <c r="E47"/>
  <c r="D47"/>
  <c r="E41"/>
  <c r="D41"/>
  <c r="F51" l="1"/>
  <c r="H51"/>
  <c r="F31" l="1"/>
  <c r="H31"/>
  <c r="H61"/>
  <c r="F61"/>
  <c r="H59"/>
  <c r="F59"/>
  <c r="E57"/>
  <c r="D57"/>
  <c r="H57" l="1"/>
  <c r="F57"/>
  <c r="H49" l="1"/>
  <c r="F49"/>
  <c r="H41"/>
  <c r="F41"/>
  <c r="H39"/>
  <c r="F39"/>
  <c r="E37"/>
  <c r="D37"/>
  <c r="H29"/>
  <c r="F29"/>
  <c r="E27"/>
  <c r="D27"/>
  <c r="H21"/>
  <c r="F21"/>
  <c r="H19"/>
  <c r="F19"/>
  <c r="E17"/>
  <c r="D17"/>
  <c r="H47" l="1"/>
  <c r="H27"/>
  <c r="H17"/>
  <c r="F37"/>
  <c r="H37"/>
  <c r="F27"/>
  <c r="F17"/>
  <c r="F47"/>
</calcChain>
</file>

<file path=xl/sharedStrings.xml><?xml version="1.0" encoding="utf-8"?>
<sst xmlns="http://schemas.openxmlformats.org/spreadsheetml/2006/main" count="136" uniqueCount="64">
  <si>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</si>
  <si>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</si>
  <si>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</si>
  <si>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</si>
  <si>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</si>
  <si>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</si>
  <si>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</si>
  <si>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</si>
  <si>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</si>
  <si>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</si>
  <si>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</si>
  <si>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EXPLICACIÓN DE VARIACIONES</t>
  </si>
  <si>
    <t>ORIGINAL</t>
  </si>
  <si>
    <t>ALCANZADO</t>
  </si>
  <si>
    <t>(1)</t>
  </si>
  <si>
    <t>(2)</t>
  </si>
  <si>
    <t>(2) - (1)</t>
  </si>
  <si>
    <t>(2/1) X 100</t>
  </si>
  <si>
    <t>INDICADOR</t>
  </si>
  <si>
    <t xml:space="preserve">VARIABLE 1 </t>
  </si>
  <si>
    <t>VARIABLE 2</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</si>
  <si>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</si>
  <si>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</si>
  <si>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</si>
  <si>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</si>
  <si>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</si>
  <si>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</si>
  <si>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</si>
  <si>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</si>
  <si>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</si>
  <si>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</si>
  <si>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</si>
  <si>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</si>
  <si>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Porcentaje de profesionales de la salud que concluyeron cursos de educación continua
FÓRMULA: VARIABLE1 / VARIABLE2 X 100</t>
  </si>
  <si>
    <t>Número de profesionales de la salud inscritos a los cursos de educación continua realizados por la institución durante el periodo reportado  x 100</t>
  </si>
  <si>
    <t>Eficacia en la impartición de cursos 
de educación continua 
FÓRMULA: VARIABLE1 / VARIABLE2 X 100</t>
  </si>
  <si>
    <t>Total de cursos de educación continua programados por la institución en el mismo periodo X 100</t>
  </si>
  <si>
    <t xml:space="preserve">Número de cursos de educación continua impartidos por la institución en el periodo </t>
  </si>
  <si>
    <t>Porcentaje de participantes externos en los cursos de educación continua
FÓRMULA: VARIABLE1 / VARIABLE2 X 100</t>
  </si>
  <si>
    <t>Número de participantes externos en los cursos de educación continua impartidos en el periodo</t>
  </si>
  <si>
    <t>Total de participantes en los cursos de educación continua impartidos en el periodo x 100</t>
  </si>
  <si>
    <t xml:space="preserve">Percepción sobre la calidad de los cursos de educación continua 
FÓRMULA: VARIABLE1 / VARIABLE2 </t>
  </si>
  <si>
    <t xml:space="preserve">Sumatoria de la calificación manifestada por los profesionales de la salud que participan en cursos de educación continua (que concluyen en el periodo) encuestados respecto a la calidad percibida de los cursos recibidos  </t>
  </si>
  <si>
    <t xml:space="preserve">Total de profesionales de la salud que participan en cursos de educación continua (que concluyen en el periodo) encuestados </t>
  </si>
  <si>
    <t>Eficiencia en la captación de participantes a cursos 
de educación continua
FÓRMULA: VARIABLE1 / VARIABLE2 X 100</t>
  </si>
  <si>
    <t xml:space="preserve">Número de profesionales de la salud efectivamente inscritos a los cursos de educación continua realizados por la institución durante el periodo reportado </t>
  </si>
  <si>
    <t>Número de profesionales de la salud que recibieron constancia de conclusión de estudios  de educación continua impartida por la institución</t>
  </si>
  <si>
    <t>Número de profesionales de la salud que se proyectó asistirían a los cursos de educación continua que se realizaron durante el periodo reportado X 100</t>
  </si>
  <si>
    <t>ÁREA: FORMACIÓN DE POSGRADO Y EDUCACIÓN CONTINUA</t>
  </si>
  <si>
    <t>DIFERENCIA ABSOLUTA</t>
  </si>
  <si>
    <t>CUMPLIMIENTO
META (%)</t>
  </si>
  <si>
    <t xml:space="preserve">        EVALUACIÓN DE CUMPLIMIENTO DE METAS PERÍODO ENERO - SEPTIEMBRE 2017</t>
  </si>
  <si>
    <t>COORDINÓ</t>
  </si>
  <si>
    <t>NCA</t>
  </si>
  <si>
    <t>INSTITUTO NACIONAL DE CARDIOLOGÍA IGNACIO CHÁVEZ</t>
  </si>
  <si>
    <t>SE SOLICITA AJUSTE DE METAS DE ESTE INDICADOR MEDIANTE SOLICITUD DE ACUERDO QUE SE PRESENTARÁ EN LA  XC  REUNIÓN ORDINARIA DEL ÓRGANO DE GOBIERNO, PARA EL CIERRE DEL EJERCICIO 2017.</t>
  </si>
  <si>
    <t>AL CIERRE DEL TERCER TRIMESTRE SE ALCANZÓ EL 127.60% DE EFICACIA CON LA IMPARTICIÓN DE 37 CURSOS DE EDUCACIÓN CONTINUA DE 29 PROGRAMADOS POR LA INSTITUCIÓN, LA PROGRAMACIÓN  FUE DEL 99.6%. CABE MENCIONAR QUE DURANTE ESTE PERIODO EL DEPARTAMENTO DE ENSEÑANZA DE ENFERMERÍA HA REALIZADO 27 CURSOS, ENTRE LOS QUE SE DESTACAN: TALLER DE INSTALACIÓN Y MANEJO DE ACCESOS VASCULARES EN EL PACIENTE CARDIÓPATA, TALLER DE LÍNEAS INTRAVASCULARES, SOPORTE VITAL BÁSICO, TALLER DE OXIGENOTERAPIA INVASIVA Y NO INVASIVA, BALÓN INTRAAÓRTICO DE CONTRAPULSACIÓN Y PERFIL HEMODINÁMICO, CALIDAD Y SEGURIDAD DEL PACIENTE EN EL TERCER NIVEL DE ATENCIÓN, METODOLOGÍA DEL PROCESO ENFERMERO, ALTERACIONES RESPIRATORIAS EN PACIENTE ADULTO Y PEDIÁTRICO, ESTOS, POR LA RELEVANCIA DE LOS TEMAS EN LA ATENCIÓN DEL PACIENTE, ASÍ COMO EL CURSO DE CARDIOLOGÍA 2017 DE ENFERMERÍA.  AÚN CUANDO SE HA REALIZADO UN MAYOR NÚMERO DE CURSOS CON RESPECTO A LOS PROGRAMADOS, EL CUMPLIMIENTO OBTENIDO SEÑALA UN SEMÁFORO EN COLOR ROJO CONFORME AL CRITERIO DE LA SCHP.</t>
  </si>
  <si>
    <t xml:space="preserve">AL CIERRE DEL TERCER TRIMESTRE SE ALCANZÓ EL 98.0% DE PROFESIONALES DE LA SALUD QUE CONCLUYERON CURSOS DE EDUCACIÓN CONTINUA CON 2,049 QUE RECIBIERON CONSTANCIA DE 2,091 INSCRITOS; LA PROGRAMACIÓN FUE DE 98.5% CON 3,443 A RECIBIR CONSTANCIA DE 3,496 A INSCRIBIRSE. CABE MENCIONAR QUE DURANTE ESTE PERIODO SE RECONSIDERÓ EL REPORTE DE DOS CURSOS DEL ÁREA DE ENSEÑANZA POR NO CUMPLIR CON LOS REQUISITOS MÍNIMOS PARA CONSIDERARSE CURSOS. A ESTE PERIODO DE REPORTE EL CUMPLIMIENTO OBTENIDO ES DEL 99.5%,  SEÑALANDO UN SEMÁFORO EN COLOR VERDE DE ACUERDO AL CRITERIO DE LA SCHP. </t>
  </si>
  <si>
    <t>SE SOLICITA AJUSTE DE METAS DE ESTE INDICADOR PARA EL CIERRE DEL EJERCICIO 2017 MEDIANTE SOLICITUD DE ACUERDO QUE SE PRESENTARÁ EN LA  XC  REUNIÓN ORDINARIA DEL ÓRGANO DE GOBIERNO.</t>
  </si>
  <si>
    <t>AL CIERRE DEL TERCER TRIMESTRE SE ALCANZÓ UN PROMEDIO DE 9.7 EN LA PERCEPCIÓN SOBRE LA CALIDAD DE LA EDUCACIÓN CONTINUA, HABIENDO ENCUESTADO A 757 PARTICIPANTES; EL PROMEDIO PROGRAMADO FUE DE 9.5 PARA UNA APLICACIÓN DE 594 ENCUESTAS. ES IMPORTANTE MENCIONAR QUE LOS RESULTADOS DE LAS ENCUESTAS DE EVALUACIÓN PERMITEN LA MEJORA CONSTANTE EN LA IMPARTICIÓN DE LOS CURSOS; A SU VEZ, HAY UNA MAYOR PARTICIPACIÓN PARA EL LEVANTAMIENTO DE LAS ENCUESTAS.  CONFORME AL CRITERIO DE LA SHCP EL CUMPLIMIENTO OBTENIDO DEL 102.1% SEÑALA UN SEMÁFORO DE COLOR VERDE</t>
  </si>
  <si>
    <t>MTRO. FRANCISCO JOSÉ BAÑUELOS TÉLLEZ</t>
  </si>
  <si>
    <t xml:space="preserve">DR. JUAN VERDEJO PARÍS </t>
  </si>
  <si>
    <t>AL CIERRE DEL TERCER TRIMESTRE, SE ALCANZÓ EL 34.7% DE PARTICIPANTES EXTERNOS EN LOS CURSOS DE EDUCACIÓN CONTINUA CON 725 DE 2,091 INSCRITOS; LA PROGRAMACIÓN FUE DEL 65.0% CON 2,272 PARTICIPANTES EXTERNOS DE UN TOTAL DE 3,496. ES IMPORTANTE MENCIONAR QUE DURANTE ESTE PERIODO SE RECONSIDERÓ LA INTEGRACIÓN DE CURSOS DEL ÁREA DE ENSEÑANZA POR NO CUMPLIR CON LOS REQUISITOS MÍNIMOS PARA CONSIDERARSE CURSOS, EN LOS CUALES SE HABÍA ESTIMADO UNA ASISTENCIA CONSIDERABLE DE EXTERNOS. EL CUMPLIMIENTO QUE SE ALCANZA ES DEL 53.4%, LO QUE SEÑALA UN SEMÁFORO DE COLOR ROJO CONFORME AL CRITERIO DE LA SHCP.</t>
  </si>
  <si>
    <t>AL CIERRE DEL TERCER TRIMESTRE SE ALCANZÓ EL 56.8% DE EFICIENCIA EN LA CAPTACIÓN DE PARTICIPANTES A CURSOS DE EDUCACIÓN CONTINUA CON 2,091 PROFESIONALES DE LA SALUD INSCRITOS A CURSOS REALIZADOS POR LA INSTITUCIÓN DE UNA PROYECCIÓN DE 3,680; LA PROGRAMACIÓN FUE DEL 95.0%. CABE MENCIONAR QUE DURANTE ESTE PERIODO SE HAN REALIZADO CURSOS DE RELEVANCIA COMO SON: EL CURSO DE CARDIOLOGÍA 2017 DE ENFERMERÍA CON UN TOTAL DE 592 ASISTENTES, ATENCIÓN OPORTUNA DEL INFARTO AGUDO AL MIOCARDIO CON 368 ASISTENTES, ASÍ COMO DIVERSOS CURSOS DE SOPORTE VITAL BÁSICO Y CARDIOVASCULAR PARA PERSONAL CLÍNICO. EL CUMPLIMIENTO OBTENIDO ES DEL 59.8%, QUE CONFORME AL CRITERIO DE LA SHCP, EL SEMÁFORO ES DE COLOR ROJO.</t>
  </si>
</sst>
</file>

<file path=xl/styles.xml><?xml version="1.0" encoding="utf-8"?>
<styleSheet xmlns="http://schemas.openxmlformats.org/spreadsheetml/2006/main">
  <numFmts count="1">
    <numFmt numFmtId="164" formatCode="#,##0.0"/>
  </numFmts>
  <fonts count="23">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b/>
      <sz val="28"/>
      <name val="Arial"/>
      <family val="2"/>
    </font>
    <font>
      <sz val="22"/>
      <name val="Calibri"/>
      <family val="2"/>
      <scheme val="minor"/>
    </font>
    <font>
      <b/>
      <sz val="22"/>
      <name val="Calibri"/>
      <family val="2"/>
      <scheme val="minor"/>
    </font>
    <font>
      <b/>
      <sz val="24"/>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14">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11" fillId="2" borderId="0" xfId="1" applyFont="1" applyFill="1" applyProtection="1"/>
    <xf numFmtId="0" fontId="11" fillId="2" borderId="0" xfId="0" applyFont="1" applyFill="1" applyAlignment="1" applyProtection="1"/>
    <xf numFmtId="49" fontId="7" fillId="0" borderId="6" xfId="0" applyNumberFormat="1" applyFont="1" applyBorder="1" applyAlignment="1" applyProtection="1">
      <alignment horizontal="center" vertical="center"/>
    </xf>
    <xf numFmtId="0" fontId="7" fillId="4" borderId="6" xfId="0" applyFont="1" applyFill="1" applyBorder="1" applyAlignment="1" applyProtection="1">
      <alignment horizontal="center" vertical="center" wrapText="1"/>
    </xf>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3" fontId="17" fillId="0" borderId="3" xfId="0" applyNumberFormat="1" applyFont="1" applyFill="1" applyBorder="1" applyAlignment="1" applyProtection="1">
      <alignment horizontal="center" vertical="center" wrapText="1"/>
      <protection locked="0"/>
    </xf>
    <xf numFmtId="3" fontId="17" fillId="0" borderId="11" xfId="0" applyNumberFormat="1" applyFont="1" applyFill="1" applyBorder="1" applyAlignment="1" applyProtection="1">
      <alignment horizontal="center" vertical="center" wrapText="1"/>
      <protection locked="0"/>
    </xf>
    <xf numFmtId="164" fontId="12" fillId="0" borderId="4" xfId="0" applyNumberFormat="1" applyFont="1" applyFill="1" applyBorder="1" applyAlignment="1" applyProtection="1">
      <alignment horizontal="center" vertical="center" wrapText="1"/>
    </xf>
    <xf numFmtId="164" fontId="12" fillId="0" borderId="5" xfId="0" applyNumberFormat="1" applyFont="1" applyFill="1" applyBorder="1" applyAlignment="1" applyProtection="1">
      <alignment horizontal="center" vertical="center" wrapText="1"/>
    </xf>
    <xf numFmtId="164" fontId="12" fillId="0" borderId="12" xfId="0" applyNumberFormat="1" applyFont="1" applyFill="1" applyBorder="1" applyAlignment="1" applyProtection="1">
      <alignment horizontal="center" vertical="center" wrapText="1"/>
    </xf>
    <xf numFmtId="164" fontId="12" fillId="0" borderId="13" xfId="0" applyNumberFormat="1" applyFont="1" applyFill="1" applyBorder="1" applyAlignment="1" applyProtection="1">
      <alignment horizontal="center" vertical="center" wrapText="1"/>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6" fillId="0" borderId="6" xfId="0" applyFont="1" applyFill="1" applyBorder="1" applyAlignment="1" applyProtection="1">
      <alignment horizontal="left" vertical="center" wrapText="1"/>
    </xf>
    <xf numFmtId="164" fontId="12" fillId="0"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0" fontId="9" fillId="7" borderId="3" xfId="1" applyFont="1" applyFill="1" applyBorder="1" applyAlignment="1" applyProtection="1">
      <alignment horizontal="center" vertical="center"/>
    </xf>
    <xf numFmtId="0" fontId="9" fillId="7" borderId="11" xfId="1" applyFont="1" applyFill="1" applyBorder="1" applyAlignment="1" applyProtection="1">
      <alignment horizontal="center" vertical="center"/>
    </xf>
    <xf numFmtId="0" fontId="18" fillId="7" borderId="6" xfId="0" applyFont="1" applyFill="1" applyBorder="1" applyAlignment="1" applyProtection="1">
      <alignment horizontal="left" vertical="center" wrapText="1"/>
    </xf>
    <xf numFmtId="49" fontId="7" fillId="0" borderId="6" xfId="0" applyNumberFormat="1" applyFont="1" applyBorder="1" applyAlignment="1" applyProtection="1">
      <alignment horizontal="center" vertical="center"/>
    </xf>
    <xf numFmtId="0" fontId="16" fillId="7" borderId="3" xfId="0" applyFont="1" applyFill="1" applyBorder="1" applyAlignment="1" applyProtection="1">
      <alignment horizontal="left" vertical="center" wrapText="1"/>
    </xf>
    <xf numFmtId="0" fontId="16" fillId="7" borderId="11" xfId="0" applyFont="1" applyFill="1" applyBorder="1" applyAlignment="1" applyProtection="1">
      <alignment horizontal="left" vertical="center" wrapText="1"/>
    </xf>
    <xf numFmtId="3" fontId="17" fillId="7" borderId="3" xfId="0" applyNumberFormat="1" applyFont="1" applyFill="1" applyBorder="1" applyAlignment="1" applyProtection="1">
      <alignment horizontal="center" vertical="center" wrapText="1"/>
    </xf>
    <xf numFmtId="3" fontId="17" fillId="7" borderId="11" xfId="0" applyNumberFormat="1" applyFont="1" applyFill="1" applyBorder="1" applyAlignment="1" applyProtection="1">
      <alignment horizontal="center" vertical="center" wrapText="1"/>
    </xf>
    <xf numFmtId="0" fontId="9" fillId="0" borderId="6" xfId="1" applyFont="1" applyFill="1" applyBorder="1" applyAlignment="1" applyProtection="1">
      <alignment horizontal="center" vertical="center"/>
    </xf>
    <xf numFmtId="0" fontId="19" fillId="7" borderId="3" xfId="0" applyFont="1" applyFill="1" applyBorder="1" applyAlignment="1" applyProtection="1">
      <alignment horizontal="center" vertical="center"/>
    </xf>
    <xf numFmtId="0" fontId="19" fillId="7" borderId="8" xfId="0" applyFont="1" applyFill="1" applyBorder="1" applyAlignment="1" applyProtection="1">
      <alignment horizontal="center" vertical="center"/>
    </xf>
    <xf numFmtId="0" fontId="19" fillId="7" borderId="11" xfId="0" applyFont="1" applyFill="1" applyBorder="1" applyAlignment="1" applyProtection="1">
      <alignment horizontal="center" vertical="center"/>
    </xf>
    <xf numFmtId="0" fontId="13" fillId="2" borderId="0" xfId="0" applyFont="1" applyFill="1" applyAlignment="1" applyProtection="1">
      <alignment horizontal="center"/>
    </xf>
    <xf numFmtId="0" fontId="14" fillId="2" borderId="0" xfId="0" applyFont="1" applyFill="1" applyAlignment="1" applyProtection="1">
      <alignment horizontal="center"/>
    </xf>
    <xf numFmtId="0" fontId="13" fillId="2" borderId="1" xfId="0" applyFont="1" applyFill="1" applyBorder="1" applyAlignment="1" applyProtection="1">
      <protection locked="0"/>
    </xf>
    <xf numFmtId="0" fontId="15" fillId="2" borderId="1" xfId="0" applyFont="1" applyFill="1" applyBorder="1" applyAlignment="1" applyProtection="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13" fillId="3" borderId="4" xfId="0" applyFont="1" applyFill="1" applyBorder="1" applyAlignment="1" applyProtection="1">
      <alignment horizontal="center" vertical="center" wrapText="1"/>
    </xf>
    <xf numFmtId="0" fontId="13" fillId="3" borderId="5" xfId="0" applyFont="1" applyFill="1" applyBorder="1" applyAlignment="1" applyProtection="1">
      <alignment horizontal="center" vertical="center" wrapText="1"/>
    </xf>
    <xf numFmtId="0" fontId="13" fillId="3" borderId="9" xfId="0" applyFont="1" applyFill="1" applyBorder="1" applyAlignment="1" applyProtection="1">
      <alignment horizontal="center" vertical="center" wrapText="1"/>
    </xf>
    <xf numFmtId="0" fontId="13" fillId="3" borderId="10"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0" fontId="13" fillId="3" borderId="13" xfId="0" applyFont="1" applyFill="1" applyBorder="1" applyAlignment="1" applyProtection="1">
      <alignment horizontal="center" vertical="center" wrapText="1"/>
    </xf>
    <xf numFmtId="0" fontId="7" fillId="4" borderId="6" xfId="0" applyFont="1" applyFill="1" applyBorder="1" applyAlignment="1" applyProtection="1">
      <alignment horizontal="center" vertical="center" wrapText="1"/>
    </xf>
    <xf numFmtId="0" fontId="7" fillId="0" borderId="0" xfId="0" applyFont="1" applyAlignment="1" applyProtection="1">
      <alignment horizontal="center"/>
    </xf>
    <xf numFmtId="0" fontId="12" fillId="0" borderId="7" xfId="0" applyFont="1" applyBorder="1" applyAlignment="1" applyProtection="1">
      <alignment horizontal="center" vertical="center" wrapText="1"/>
    </xf>
    <xf numFmtId="0" fontId="12" fillId="0" borderId="7" xfId="0" applyFont="1" applyBorder="1" applyAlignment="1" applyProtection="1">
      <alignment horizontal="center" vertical="center"/>
    </xf>
    <xf numFmtId="0" fontId="12" fillId="6" borderId="0" xfId="0" applyFont="1" applyFill="1" applyAlignment="1" applyProtection="1">
      <alignment horizontal="center" vertical="center" wrapText="1"/>
    </xf>
    <xf numFmtId="0" fontId="12" fillId="6" borderId="0" xfId="0" applyFont="1" applyFill="1" applyAlignment="1" applyProtection="1">
      <alignment horizontal="center" vertic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16" fillId="0" borderId="3"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164" fontId="12" fillId="0" borderId="3" xfId="0" applyNumberFormat="1" applyFont="1" applyFill="1" applyBorder="1" applyAlignment="1" applyProtection="1">
      <alignment horizontal="center" vertical="center" wrapText="1"/>
    </xf>
    <xf numFmtId="164" fontId="12" fillId="0" borderId="11" xfId="0" applyNumberFormat="1" applyFont="1" applyFill="1" applyBorder="1" applyAlignment="1" applyProtection="1">
      <alignment horizontal="center" vertical="center" wrapText="1"/>
    </xf>
    <xf numFmtId="0" fontId="12" fillId="0" borderId="0" xfId="0" applyFont="1" applyAlignment="1" applyProtection="1">
      <alignment horizontal="center"/>
    </xf>
    <xf numFmtId="0" fontId="8" fillId="0" borderId="14" xfId="0" applyFont="1" applyFill="1" applyBorder="1" applyAlignment="1" applyProtection="1">
      <alignment horizontal="center"/>
      <protection locked="0"/>
    </xf>
    <xf numFmtId="0" fontId="18" fillId="0" borderId="3" xfId="0" applyFont="1" applyFill="1" applyBorder="1" applyAlignment="1" applyProtection="1">
      <alignment horizontal="left" vertical="center" wrapText="1"/>
    </xf>
    <xf numFmtId="0" fontId="18" fillId="0" borderId="11" xfId="0" applyFont="1" applyFill="1" applyBorder="1" applyAlignment="1" applyProtection="1">
      <alignment horizontal="left" vertical="center" wrapText="1"/>
    </xf>
    <xf numFmtId="0" fontId="4" fillId="0" borderId="6" xfId="1" applyFont="1" applyFill="1" applyBorder="1" applyAlignment="1" applyProtection="1">
      <alignment horizontal="center" vertical="center" wrapText="1"/>
    </xf>
    <xf numFmtId="3" fontId="17" fillId="7" borderId="3" xfId="0" applyNumberFormat="1" applyFont="1" applyFill="1" applyBorder="1" applyAlignment="1" applyProtection="1">
      <alignment horizontal="center" vertical="center" wrapText="1"/>
      <protection locked="0"/>
    </xf>
    <xf numFmtId="3" fontId="17" fillId="7" borderId="11" xfId="0" applyNumberFormat="1" applyFont="1" applyFill="1" applyBorder="1" applyAlignment="1" applyProtection="1">
      <alignment horizontal="center" vertical="center" wrapText="1"/>
      <protection locked="0"/>
    </xf>
    <xf numFmtId="3" fontId="17" fillId="7" borderId="6" xfId="0" applyNumberFormat="1"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4" borderId="5"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0" fontId="13" fillId="0" borderId="14" xfId="0" applyFont="1" applyFill="1" applyBorder="1" applyAlignment="1" applyProtection="1">
      <alignment vertical="center"/>
    </xf>
    <xf numFmtId="0" fontId="20" fillId="2" borderId="0" xfId="0" applyFont="1" applyFill="1" applyProtection="1"/>
    <xf numFmtId="0" fontId="21" fillId="0" borderId="0" xfId="0" applyFont="1" applyAlignment="1" applyProtection="1"/>
    <xf numFmtId="0" fontId="20" fillId="2" borderId="0" xfId="0" applyFont="1" applyFill="1" applyAlignment="1" applyProtection="1">
      <alignment horizontal="center"/>
    </xf>
    <xf numFmtId="0" fontId="20" fillId="2" borderId="0" xfId="0" applyFont="1" applyFill="1" applyAlignment="1" applyProtection="1"/>
    <xf numFmtId="14" fontId="20" fillId="2" borderId="0" xfId="0" applyNumberFormat="1" applyFont="1" applyFill="1" applyAlignment="1" applyProtection="1">
      <alignment horizontal="center"/>
    </xf>
    <xf numFmtId="0" fontId="20" fillId="2" borderId="14" xfId="0" applyFont="1" applyFill="1" applyBorder="1" applyAlignment="1" applyProtection="1">
      <alignment horizontal="center"/>
    </xf>
    <xf numFmtId="0" fontId="21" fillId="4" borderId="4" xfId="0" applyFont="1" applyFill="1" applyBorder="1" applyAlignment="1" applyProtection="1">
      <alignment horizontal="center" vertical="center"/>
    </xf>
    <xf numFmtId="0" fontId="21" fillId="4" borderId="7" xfId="0" applyFont="1" applyFill="1" applyBorder="1" applyAlignment="1" applyProtection="1">
      <alignment horizontal="center" vertical="center"/>
    </xf>
    <xf numFmtId="0" fontId="21" fillId="4" borderId="9" xfId="0" applyFont="1" applyFill="1" applyBorder="1" applyAlignment="1" applyProtection="1">
      <alignment horizontal="center" vertical="center"/>
    </xf>
    <xf numFmtId="0" fontId="21" fillId="4" borderId="0" xfId="0" applyFont="1" applyFill="1" applyBorder="1" applyAlignment="1" applyProtection="1">
      <alignment horizontal="center" vertical="center"/>
    </xf>
    <xf numFmtId="0" fontId="21" fillId="4" borderId="12" xfId="0" applyFont="1" applyFill="1" applyBorder="1" applyAlignment="1" applyProtection="1">
      <alignment horizontal="center" vertical="center"/>
    </xf>
    <xf numFmtId="0" fontId="21" fillId="4" borderId="14" xfId="0" applyFont="1" applyFill="1" applyBorder="1" applyAlignment="1" applyProtection="1">
      <alignment horizontal="center" vertical="center"/>
    </xf>
    <xf numFmtId="49" fontId="21" fillId="0" borderId="15" xfId="0" applyNumberFormat="1" applyFont="1" applyFill="1" applyBorder="1" applyAlignment="1" applyProtection="1">
      <alignment horizontal="left" vertical="top" wrapText="1"/>
    </xf>
    <xf numFmtId="49" fontId="21" fillId="0" borderId="16" xfId="0" applyNumberFormat="1" applyFont="1" applyFill="1" applyBorder="1" applyAlignment="1" applyProtection="1">
      <alignment horizontal="left" vertical="top" wrapText="1"/>
    </xf>
    <xf numFmtId="49" fontId="21" fillId="0" borderId="17" xfId="0" applyNumberFormat="1" applyFont="1" applyFill="1" applyBorder="1" applyAlignment="1" applyProtection="1">
      <alignment horizontal="left" vertical="top" wrapText="1"/>
    </xf>
    <xf numFmtId="0" fontId="21" fillId="0" borderId="15" xfId="0" applyNumberFormat="1" applyFont="1" applyFill="1" applyBorder="1" applyAlignment="1" applyProtection="1">
      <alignment horizontal="left" vertical="top" wrapText="1"/>
      <protection locked="0"/>
    </xf>
    <xf numFmtId="0" fontId="21" fillId="0" borderId="16" xfId="0" applyNumberFormat="1" applyFont="1" applyFill="1" applyBorder="1" applyAlignment="1" applyProtection="1">
      <alignment horizontal="left" vertical="top" wrapText="1"/>
      <protection locked="0"/>
    </xf>
    <xf numFmtId="0" fontId="21" fillId="0" borderId="17" xfId="0" applyNumberFormat="1" applyFont="1" applyFill="1" applyBorder="1" applyAlignment="1" applyProtection="1">
      <alignment horizontal="left" vertical="top" wrapText="1"/>
      <protection locked="0"/>
    </xf>
    <xf numFmtId="49" fontId="21" fillId="0" borderId="15" xfId="0" applyNumberFormat="1" applyFont="1" applyFill="1" applyBorder="1" applyAlignment="1" applyProtection="1">
      <alignment horizontal="left" vertical="top" wrapText="1"/>
      <protection locked="0"/>
    </xf>
    <xf numFmtId="49" fontId="21" fillId="0" borderId="16" xfId="0" applyNumberFormat="1" applyFont="1" applyFill="1" applyBorder="1" applyAlignment="1" applyProtection="1">
      <alignment horizontal="left" vertical="top" wrapText="1"/>
      <protection locked="0"/>
    </xf>
    <xf numFmtId="49" fontId="21" fillId="0" borderId="17" xfId="0" applyNumberFormat="1" applyFont="1" applyFill="1" applyBorder="1" applyAlignment="1" applyProtection="1">
      <alignment horizontal="left" vertical="top" wrapText="1"/>
      <protection locked="0"/>
    </xf>
    <xf numFmtId="0" fontId="21" fillId="4" borderId="6" xfId="0" applyFont="1" applyFill="1" applyBorder="1" applyAlignment="1" applyProtection="1">
      <alignment horizontal="center" vertical="center"/>
    </xf>
    <xf numFmtId="49" fontId="21" fillId="0" borderId="6" xfId="0" applyNumberFormat="1" applyFont="1" applyFill="1" applyBorder="1" applyAlignment="1" applyProtection="1">
      <alignment horizontal="left" vertical="top" wrapText="1"/>
    </xf>
    <xf numFmtId="0" fontId="21" fillId="0" borderId="6" xfId="0" applyNumberFormat="1" applyFont="1" applyFill="1" applyBorder="1" applyAlignment="1" applyProtection="1">
      <alignment horizontal="left" vertical="top" wrapText="1"/>
      <protection locked="0"/>
    </xf>
    <xf numFmtId="49" fontId="21" fillId="0" borderId="6" xfId="0" applyNumberFormat="1" applyFont="1" applyFill="1" applyBorder="1" applyAlignment="1" applyProtection="1">
      <alignment horizontal="left" vertical="top" wrapText="1"/>
      <protection locked="0"/>
    </xf>
    <xf numFmtId="0" fontId="21" fillId="0" borderId="0" xfId="0" applyFont="1" applyAlignment="1" applyProtection="1">
      <alignment horizontal="center"/>
    </xf>
    <xf numFmtId="0" fontId="20" fillId="0" borderId="0" xfId="0" applyFont="1" applyProtection="1"/>
    <xf numFmtId="0" fontId="22" fillId="0" borderId="14" xfId="0" applyFont="1" applyFill="1" applyBorder="1" applyAlignment="1" applyProtection="1">
      <alignment horizontal="center"/>
      <protection locked="0"/>
    </xf>
    <xf numFmtId="0" fontId="22" fillId="0" borderId="7" xfId="0" applyFont="1" applyBorder="1" applyAlignment="1" applyProtection="1">
      <alignment horizontal="center" vertical="center" wrapText="1"/>
    </xf>
    <xf numFmtId="0" fontId="22" fillId="0" borderId="7" xfId="0" applyFont="1" applyBorder="1" applyAlignment="1" applyProtection="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99FF99"/>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67"/>
  <sheetViews>
    <sheetView tabSelected="1" view="pageBreakPreview" zoomScale="50" zoomScaleNormal="40" zoomScaleSheetLayoutView="50" zoomScalePageLayoutView="40" workbookViewId="0">
      <selection activeCell="J18" sqref="J18:S18"/>
    </sheetView>
  </sheetViews>
  <sheetFormatPr baseColWidth="10" defaultRowHeight="28.5"/>
  <cols>
    <col min="1" max="1" width="12.5703125" style="5" customWidth="1"/>
    <col min="2" max="2" width="18.7109375" style="5" customWidth="1"/>
    <col min="3" max="3" width="90.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110"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c r="A1" s="1" t="s">
        <v>0</v>
      </c>
      <c r="B1" s="2"/>
      <c r="C1" s="3"/>
      <c r="D1" s="4"/>
      <c r="E1" s="4"/>
      <c r="F1" s="4"/>
      <c r="G1" s="4"/>
      <c r="H1" s="4"/>
      <c r="I1" s="4"/>
      <c r="J1" s="84"/>
      <c r="K1" s="84"/>
      <c r="L1" s="84"/>
      <c r="M1" s="84"/>
      <c r="N1" s="84"/>
      <c r="O1" s="84"/>
      <c r="P1" s="84"/>
      <c r="Q1" s="84"/>
      <c r="R1" s="84"/>
      <c r="S1" s="84"/>
    </row>
    <row r="2" spans="1:19">
      <c r="A2" s="1" t="s">
        <v>1</v>
      </c>
      <c r="B2" s="2"/>
      <c r="C2" s="3"/>
      <c r="D2" s="4"/>
      <c r="E2" s="45" t="s">
        <v>2</v>
      </c>
      <c r="F2" s="45"/>
      <c r="G2" s="45"/>
      <c r="H2" s="45"/>
      <c r="I2" s="45"/>
      <c r="J2" s="45"/>
      <c r="K2" s="45"/>
      <c r="L2" s="45"/>
      <c r="M2" s="45"/>
      <c r="N2" s="84"/>
      <c r="O2" s="84"/>
      <c r="P2" s="84"/>
      <c r="Q2" s="84"/>
      <c r="R2" s="84"/>
      <c r="S2" s="84"/>
    </row>
    <row r="3" spans="1:19">
      <c r="A3" s="4"/>
      <c r="B3" s="4"/>
      <c r="C3" s="4"/>
      <c r="D3" s="4"/>
      <c r="E3" s="4"/>
      <c r="F3" s="4"/>
      <c r="G3" s="4"/>
      <c r="H3" s="4"/>
      <c r="I3" s="4"/>
      <c r="J3" s="84"/>
      <c r="K3" s="84"/>
      <c r="L3" s="84"/>
      <c r="M3" s="84"/>
      <c r="N3" s="84"/>
      <c r="O3" s="84"/>
      <c r="P3" s="84"/>
      <c r="Q3" s="84"/>
      <c r="R3" s="84"/>
      <c r="S3" s="84"/>
    </row>
    <row r="4" spans="1:19">
      <c r="A4" s="6" t="s">
        <v>3</v>
      </c>
      <c r="B4" s="7"/>
      <c r="C4" s="4"/>
      <c r="D4" s="4"/>
      <c r="E4" s="59" t="s">
        <v>48</v>
      </c>
      <c r="F4" s="59"/>
      <c r="G4" s="59"/>
      <c r="H4" s="59"/>
      <c r="I4" s="59"/>
      <c r="J4" s="59"/>
      <c r="K4" s="59"/>
      <c r="L4" s="59"/>
      <c r="M4" s="59"/>
      <c r="N4" s="85"/>
      <c r="O4" s="84"/>
      <c r="P4" s="84"/>
      <c r="Q4" s="84"/>
      <c r="R4" s="84"/>
      <c r="S4" s="84"/>
    </row>
    <row r="5" spans="1:19">
      <c r="A5" s="4"/>
      <c r="B5" s="4"/>
      <c r="C5" s="4"/>
      <c r="D5" s="46" t="s">
        <v>51</v>
      </c>
      <c r="E5" s="46"/>
      <c r="F5" s="46"/>
      <c r="G5" s="46"/>
      <c r="H5" s="46"/>
      <c r="I5" s="46"/>
      <c r="J5" s="46"/>
      <c r="K5" s="46"/>
      <c r="L5" s="46"/>
      <c r="M5" s="46"/>
      <c r="N5" s="46"/>
      <c r="O5" s="84"/>
      <c r="P5" s="84"/>
      <c r="Q5" s="84"/>
      <c r="R5" s="84"/>
      <c r="S5" s="84"/>
    </row>
    <row r="6" spans="1:19">
      <c r="A6" s="4"/>
      <c r="B6" s="4"/>
      <c r="C6" s="4"/>
      <c r="D6" s="4"/>
      <c r="E6" s="4"/>
      <c r="F6" s="4"/>
      <c r="G6" s="4"/>
      <c r="H6" s="4"/>
      <c r="I6" s="4"/>
      <c r="J6" s="84"/>
      <c r="K6" s="84"/>
      <c r="L6" s="84"/>
      <c r="M6" s="84"/>
      <c r="N6" s="84"/>
      <c r="O6" s="84"/>
      <c r="P6" s="84"/>
      <c r="Q6" s="84"/>
      <c r="R6" s="84"/>
      <c r="S6" s="84"/>
    </row>
    <row r="7" spans="1:19" ht="29.25" thickBot="1">
      <c r="A7" s="4"/>
      <c r="B7" s="4"/>
      <c r="C7" s="6" t="s">
        <v>4</v>
      </c>
      <c r="D7" s="8" t="s">
        <v>53</v>
      </c>
      <c r="E7" s="4"/>
      <c r="F7" s="4"/>
      <c r="G7" s="4"/>
      <c r="H7" s="4"/>
      <c r="I7" s="4"/>
      <c r="J7" s="84"/>
      <c r="K7" s="84"/>
      <c r="L7" s="84"/>
      <c r="M7" s="84"/>
      <c r="N7" s="84"/>
      <c r="O7" s="84"/>
      <c r="P7" s="84"/>
      <c r="Q7" s="84"/>
      <c r="R7" s="84"/>
      <c r="S7" s="84"/>
    </row>
    <row r="8" spans="1:19">
      <c r="A8" s="4"/>
      <c r="B8" s="4"/>
      <c r="C8" s="7"/>
      <c r="D8" s="9"/>
      <c r="E8" s="4"/>
      <c r="F8" s="4"/>
      <c r="G8" s="4"/>
      <c r="H8" s="4"/>
      <c r="I8" s="4"/>
      <c r="J8" s="84"/>
      <c r="K8" s="84"/>
      <c r="L8" s="84"/>
      <c r="M8" s="86"/>
      <c r="N8" s="86"/>
      <c r="O8" s="86"/>
      <c r="P8" s="86"/>
      <c r="Q8" s="86"/>
      <c r="R8" s="86"/>
      <c r="S8" s="86"/>
    </row>
    <row r="9" spans="1:19" ht="28.5" customHeight="1" thickBot="1">
      <c r="A9" s="4"/>
      <c r="B9" s="4"/>
      <c r="C9" s="6" t="s">
        <v>5</v>
      </c>
      <c r="D9" s="47" t="s">
        <v>54</v>
      </c>
      <c r="E9" s="48"/>
      <c r="F9" s="48"/>
      <c r="G9" s="48"/>
      <c r="H9" s="48"/>
      <c r="I9" s="48"/>
      <c r="J9" s="48"/>
      <c r="K9" s="84"/>
      <c r="L9" s="84"/>
      <c r="M9" s="87"/>
      <c r="N9" s="87"/>
      <c r="O9" s="87"/>
      <c r="P9" s="87"/>
      <c r="Q9" s="87"/>
      <c r="R9" s="87"/>
      <c r="S9" s="87"/>
    </row>
    <row r="10" spans="1:19">
      <c r="A10" s="4"/>
      <c r="B10" s="7"/>
      <c r="C10" s="4"/>
      <c r="D10" s="4"/>
      <c r="E10" s="4"/>
      <c r="F10" s="4"/>
      <c r="G10" s="4"/>
      <c r="H10" s="4"/>
      <c r="I10" s="4"/>
      <c r="J10" s="84"/>
      <c r="K10" s="84"/>
      <c r="L10" s="84"/>
      <c r="M10" s="84"/>
      <c r="N10" s="84"/>
      <c r="O10" s="84"/>
      <c r="P10" s="84"/>
      <c r="Q10" s="84"/>
      <c r="R10" s="84"/>
      <c r="S10" s="84"/>
    </row>
    <row r="11" spans="1:19" ht="37.5" customHeight="1">
      <c r="A11" s="10"/>
      <c r="B11" s="14" t="s">
        <v>6</v>
      </c>
      <c r="C11" s="15" t="s">
        <v>7</v>
      </c>
      <c r="D11" s="4"/>
      <c r="E11" s="4"/>
      <c r="F11" s="4"/>
      <c r="G11" s="4"/>
      <c r="H11" s="4"/>
      <c r="I11" s="4"/>
      <c r="J11" s="84"/>
      <c r="K11" s="84"/>
      <c r="L11" s="84"/>
      <c r="M11" s="84"/>
      <c r="N11" s="88"/>
      <c r="O11" s="86"/>
      <c r="P11" s="86"/>
      <c r="Q11" s="88"/>
      <c r="R11" s="86"/>
      <c r="S11" s="86"/>
    </row>
    <row r="12" spans="1:19" ht="30" customHeight="1">
      <c r="A12" s="10"/>
      <c r="B12" s="11"/>
      <c r="C12" s="11"/>
      <c r="D12" s="4"/>
      <c r="E12" s="4"/>
      <c r="F12" s="4"/>
      <c r="G12" s="4"/>
      <c r="H12" s="4"/>
      <c r="I12" s="4"/>
      <c r="J12" s="84"/>
      <c r="K12" s="84"/>
      <c r="L12" s="84"/>
      <c r="M12" s="84"/>
      <c r="N12" s="86"/>
      <c r="O12" s="86"/>
      <c r="P12" s="86"/>
      <c r="Q12" s="86"/>
      <c r="R12" s="86"/>
      <c r="S12" s="86"/>
    </row>
    <row r="13" spans="1:19" ht="15" customHeight="1">
      <c r="A13" s="4"/>
      <c r="B13" s="4"/>
      <c r="C13" s="4"/>
      <c r="D13" s="4"/>
      <c r="E13" s="4"/>
      <c r="F13" s="4"/>
      <c r="G13" s="4"/>
      <c r="H13" s="4"/>
      <c r="I13" s="4"/>
      <c r="J13" s="84"/>
      <c r="K13" s="84"/>
      <c r="L13" s="84"/>
      <c r="M13" s="84"/>
      <c r="N13" s="89"/>
      <c r="O13" s="89"/>
      <c r="P13" s="89"/>
      <c r="Q13" s="89"/>
      <c r="R13" s="89"/>
      <c r="S13" s="89"/>
    </row>
    <row r="14" spans="1:19" ht="30" customHeight="1">
      <c r="A14" s="49" t="s">
        <v>8</v>
      </c>
      <c r="B14" s="52" t="s">
        <v>9</v>
      </c>
      <c r="C14" s="53"/>
      <c r="D14" s="58" t="s">
        <v>10</v>
      </c>
      <c r="E14" s="58"/>
      <c r="F14" s="79" t="s">
        <v>49</v>
      </c>
      <c r="G14" s="80"/>
      <c r="H14" s="79" t="s">
        <v>50</v>
      </c>
      <c r="I14" s="80"/>
      <c r="J14" s="90" t="s">
        <v>11</v>
      </c>
      <c r="K14" s="91"/>
      <c r="L14" s="91"/>
      <c r="M14" s="91"/>
      <c r="N14" s="91"/>
      <c r="O14" s="91"/>
      <c r="P14" s="91"/>
      <c r="Q14" s="91"/>
      <c r="R14" s="91"/>
      <c r="S14" s="91"/>
    </row>
    <row r="15" spans="1:19" ht="30" customHeight="1">
      <c r="A15" s="50"/>
      <c r="B15" s="54"/>
      <c r="C15" s="55"/>
      <c r="D15" s="17" t="s">
        <v>12</v>
      </c>
      <c r="E15" s="17" t="s">
        <v>13</v>
      </c>
      <c r="F15" s="81"/>
      <c r="G15" s="82"/>
      <c r="H15" s="81"/>
      <c r="I15" s="82"/>
      <c r="J15" s="92"/>
      <c r="K15" s="93"/>
      <c r="L15" s="93"/>
      <c r="M15" s="93"/>
      <c r="N15" s="93"/>
      <c r="O15" s="93"/>
      <c r="P15" s="93"/>
      <c r="Q15" s="93"/>
      <c r="R15" s="93"/>
      <c r="S15" s="93"/>
    </row>
    <row r="16" spans="1:19" ht="30" customHeight="1">
      <c r="A16" s="51"/>
      <c r="B16" s="56"/>
      <c r="C16" s="57"/>
      <c r="D16" s="16" t="s">
        <v>14</v>
      </c>
      <c r="E16" s="16" t="s">
        <v>15</v>
      </c>
      <c r="F16" s="36" t="s">
        <v>16</v>
      </c>
      <c r="G16" s="36"/>
      <c r="H16" s="36" t="s">
        <v>17</v>
      </c>
      <c r="I16" s="36"/>
      <c r="J16" s="94"/>
      <c r="K16" s="95"/>
      <c r="L16" s="95"/>
      <c r="M16" s="95"/>
      <c r="N16" s="95"/>
      <c r="O16" s="95"/>
      <c r="P16" s="95"/>
      <c r="Q16" s="95"/>
      <c r="R16" s="95"/>
      <c r="S16" s="95"/>
    </row>
    <row r="17" spans="1:19" ht="68.25" customHeight="1">
      <c r="A17" s="42">
        <v>5</v>
      </c>
      <c r="B17" s="30" t="s">
        <v>18</v>
      </c>
      <c r="C17" s="67" t="s">
        <v>33</v>
      </c>
      <c r="D17" s="69">
        <f>IF(D21=0,0,ROUND(D19/D21*100,1))</f>
        <v>98.5</v>
      </c>
      <c r="E17" s="69">
        <f>IF(E21=0,0,ROUND(E19/E21*100,1))</f>
        <v>98</v>
      </c>
      <c r="F17" s="22">
        <f>E17-D17</f>
        <v>-0.5</v>
      </c>
      <c r="G17" s="23"/>
      <c r="H17" s="22">
        <f>IF(D17=0,0,ROUND(E17/D17*100,1))</f>
        <v>99.5</v>
      </c>
      <c r="I17" s="23"/>
      <c r="J17" s="96" t="s">
        <v>26</v>
      </c>
      <c r="K17" s="97"/>
      <c r="L17" s="97"/>
      <c r="M17" s="97"/>
      <c r="N17" s="97"/>
      <c r="O17" s="97"/>
      <c r="P17" s="97"/>
      <c r="Q17" s="97"/>
      <c r="R17" s="97"/>
      <c r="S17" s="98"/>
    </row>
    <row r="18" spans="1:19" ht="199.5" customHeight="1">
      <c r="A18" s="43"/>
      <c r="B18" s="31"/>
      <c r="C18" s="68"/>
      <c r="D18" s="70"/>
      <c r="E18" s="70"/>
      <c r="F18" s="24"/>
      <c r="G18" s="25"/>
      <c r="H18" s="24"/>
      <c r="I18" s="25"/>
      <c r="J18" s="99" t="s">
        <v>57</v>
      </c>
      <c r="K18" s="100"/>
      <c r="L18" s="100"/>
      <c r="M18" s="100"/>
      <c r="N18" s="100"/>
      <c r="O18" s="100"/>
      <c r="P18" s="100"/>
      <c r="Q18" s="100"/>
      <c r="R18" s="100"/>
      <c r="S18" s="101"/>
    </row>
    <row r="19" spans="1:19" ht="39.75" customHeight="1">
      <c r="A19" s="43"/>
      <c r="B19" s="26" t="s">
        <v>19</v>
      </c>
      <c r="C19" s="73" t="s">
        <v>46</v>
      </c>
      <c r="D19" s="20">
        <v>3443</v>
      </c>
      <c r="E19" s="20">
        <v>2049</v>
      </c>
      <c r="F19" s="22">
        <f t="shared" ref="F19" si="0">E19-D19</f>
        <v>-1394</v>
      </c>
      <c r="G19" s="23"/>
      <c r="H19" s="22">
        <f t="shared" ref="H19" si="1">IF(D19=0,0,ROUND(E19/D19*100,1))</f>
        <v>59.5</v>
      </c>
      <c r="I19" s="23"/>
      <c r="J19" s="96" t="s">
        <v>32</v>
      </c>
      <c r="K19" s="97"/>
      <c r="L19" s="97"/>
      <c r="M19" s="97"/>
      <c r="N19" s="97"/>
      <c r="O19" s="97"/>
      <c r="P19" s="97"/>
      <c r="Q19" s="97"/>
      <c r="R19" s="97"/>
      <c r="S19" s="98"/>
    </row>
    <row r="20" spans="1:19" ht="180" customHeight="1">
      <c r="A20" s="43"/>
      <c r="B20" s="27"/>
      <c r="C20" s="74"/>
      <c r="D20" s="21"/>
      <c r="E20" s="21"/>
      <c r="F20" s="24"/>
      <c r="G20" s="25"/>
      <c r="H20" s="24"/>
      <c r="I20" s="25"/>
      <c r="J20" s="102"/>
      <c r="K20" s="103"/>
      <c r="L20" s="103"/>
      <c r="M20" s="103"/>
      <c r="N20" s="103"/>
      <c r="O20" s="103"/>
      <c r="P20" s="103"/>
      <c r="Q20" s="103"/>
      <c r="R20" s="103"/>
      <c r="S20" s="104"/>
    </row>
    <row r="21" spans="1:19" ht="36" customHeight="1">
      <c r="A21" s="43"/>
      <c r="B21" s="26" t="s">
        <v>20</v>
      </c>
      <c r="C21" s="37" t="s">
        <v>34</v>
      </c>
      <c r="D21" s="76">
        <v>3496</v>
      </c>
      <c r="E21" s="76">
        <v>2091</v>
      </c>
      <c r="F21" s="22">
        <f>E21-D21</f>
        <v>-1405</v>
      </c>
      <c r="G21" s="23"/>
      <c r="H21" s="22">
        <f>IF(D21=0,0,ROUND(E21/D21*100,1))</f>
        <v>59.8</v>
      </c>
      <c r="I21" s="23"/>
      <c r="J21" s="96" t="s">
        <v>25</v>
      </c>
      <c r="K21" s="97"/>
      <c r="L21" s="97"/>
      <c r="M21" s="97"/>
      <c r="N21" s="97"/>
      <c r="O21" s="97"/>
      <c r="P21" s="97"/>
      <c r="Q21" s="97"/>
      <c r="R21" s="97"/>
      <c r="S21" s="98"/>
    </row>
    <row r="22" spans="1:19" ht="148.5" customHeight="1">
      <c r="A22" s="44"/>
      <c r="B22" s="27"/>
      <c r="C22" s="38"/>
      <c r="D22" s="77"/>
      <c r="E22" s="77"/>
      <c r="F22" s="24"/>
      <c r="G22" s="25"/>
      <c r="H22" s="24"/>
      <c r="I22" s="25"/>
      <c r="J22" s="102" t="s">
        <v>55</v>
      </c>
      <c r="K22" s="103"/>
      <c r="L22" s="103"/>
      <c r="M22" s="103"/>
      <c r="N22" s="103"/>
      <c r="O22" s="103"/>
      <c r="P22" s="103"/>
      <c r="Q22" s="103"/>
      <c r="R22" s="103"/>
      <c r="S22" s="104"/>
    </row>
    <row r="23" spans="1:19" ht="39" customHeight="1">
      <c r="A23" s="12"/>
      <c r="B23" s="13"/>
      <c r="C23" s="13"/>
      <c r="D23" s="13"/>
      <c r="E23" s="13"/>
      <c r="F23" s="13"/>
      <c r="G23" s="13"/>
      <c r="H23" s="13"/>
      <c r="I23" s="13"/>
      <c r="J23" s="83"/>
      <c r="K23" s="83"/>
      <c r="L23" s="83"/>
      <c r="M23" s="83"/>
      <c r="N23" s="83"/>
      <c r="O23" s="83"/>
      <c r="P23" s="83"/>
      <c r="Q23" s="83"/>
      <c r="R23" s="83"/>
      <c r="S23" s="83"/>
    </row>
    <row r="24" spans="1:19" ht="26.25" customHeight="1">
      <c r="A24" s="49" t="s">
        <v>8</v>
      </c>
      <c r="B24" s="52" t="s">
        <v>9</v>
      </c>
      <c r="C24" s="53"/>
      <c r="D24" s="58" t="s">
        <v>10</v>
      </c>
      <c r="E24" s="58"/>
      <c r="F24" s="79" t="s">
        <v>49</v>
      </c>
      <c r="G24" s="80"/>
      <c r="H24" s="79" t="s">
        <v>50</v>
      </c>
      <c r="I24" s="80"/>
      <c r="J24" s="105" t="s">
        <v>11</v>
      </c>
      <c r="K24" s="105"/>
      <c r="L24" s="105"/>
      <c r="M24" s="105"/>
      <c r="N24" s="105"/>
      <c r="O24" s="105"/>
      <c r="P24" s="105"/>
      <c r="Q24" s="105"/>
      <c r="R24" s="105"/>
      <c r="S24" s="105"/>
    </row>
    <row r="25" spans="1:19" ht="30" customHeight="1">
      <c r="A25" s="50"/>
      <c r="B25" s="54"/>
      <c r="C25" s="55"/>
      <c r="D25" s="17" t="s">
        <v>12</v>
      </c>
      <c r="E25" s="17" t="s">
        <v>13</v>
      </c>
      <c r="F25" s="81"/>
      <c r="G25" s="82"/>
      <c r="H25" s="81"/>
      <c r="I25" s="82"/>
      <c r="J25" s="105"/>
      <c r="K25" s="105"/>
      <c r="L25" s="105"/>
      <c r="M25" s="105"/>
      <c r="N25" s="105"/>
      <c r="O25" s="105"/>
      <c r="P25" s="105"/>
      <c r="Q25" s="105"/>
      <c r="R25" s="105"/>
      <c r="S25" s="105"/>
    </row>
    <row r="26" spans="1:19" ht="26.25" customHeight="1">
      <c r="A26" s="51"/>
      <c r="B26" s="56"/>
      <c r="C26" s="57"/>
      <c r="D26" s="16" t="s">
        <v>14</v>
      </c>
      <c r="E26" s="16" t="s">
        <v>15</v>
      </c>
      <c r="F26" s="36" t="s">
        <v>16</v>
      </c>
      <c r="G26" s="36"/>
      <c r="H26" s="36" t="s">
        <v>17</v>
      </c>
      <c r="I26" s="36"/>
      <c r="J26" s="105"/>
      <c r="K26" s="105"/>
      <c r="L26" s="105"/>
      <c r="M26" s="105"/>
      <c r="N26" s="105"/>
      <c r="O26" s="105"/>
      <c r="P26" s="105"/>
      <c r="Q26" s="105"/>
      <c r="R26" s="105"/>
      <c r="S26" s="105"/>
    </row>
    <row r="27" spans="1:19" ht="63" customHeight="1">
      <c r="A27" s="42">
        <v>8</v>
      </c>
      <c r="B27" s="75" t="s">
        <v>18</v>
      </c>
      <c r="C27" s="67" t="s">
        <v>35</v>
      </c>
      <c r="D27" s="29">
        <f>IF(D31=0,0,ROUND(D29/D31*100,1))</f>
        <v>96.6</v>
      </c>
      <c r="E27" s="29">
        <f>IF(E31=0,0,ROUND(E29/E31*100,1))</f>
        <v>127.6</v>
      </c>
      <c r="F27" s="29">
        <f>E27-D27</f>
        <v>31</v>
      </c>
      <c r="G27" s="29"/>
      <c r="H27" s="29">
        <f>IF(D27=0,0,ROUND(E27/D27*100,1))</f>
        <v>132.1</v>
      </c>
      <c r="I27" s="29"/>
      <c r="J27" s="106" t="s">
        <v>26</v>
      </c>
      <c r="K27" s="106"/>
      <c r="L27" s="106"/>
      <c r="M27" s="106"/>
      <c r="N27" s="106"/>
      <c r="O27" s="106"/>
      <c r="P27" s="106"/>
      <c r="Q27" s="106"/>
      <c r="R27" s="106"/>
      <c r="S27" s="106"/>
    </row>
    <row r="28" spans="1:19" ht="268.5" customHeight="1">
      <c r="A28" s="43"/>
      <c r="B28" s="75"/>
      <c r="C28" s="68"/>
      <c r="D28" s="29"/>
      <c r="E28" s="29"/>
      <c r="F28" s="29"/>
      <c r="G28" s="29"/>
      <c r="H28" s="29"/>
      <c r="I28" s="29"/>
      <c r="J28" s="107" t="s">
        <v>56</v>
      </c>
      <c r="K28" s="107"/>
      <c r="L28" s="107"/>
      <c r="M28" s="107"/>
      <c r="N28" s="107"/>
      <c r="O28" s="107"/>
      <c r="P28" s="107"/>
      <c r="Q28" s="107"/>
      <c r="R28" s="107"/>
      <c r="S28" s="107"/>
    </row>
    <row r="29" spans="1:19" ht="38.25" customHeight="1">
      <c r="A29" s="43"/>
      <c r="B29" s="41" t="s">
        <v>19</v>
      </c>
      <c r="C29" s="18" t="s">
        <v>37</v>
      </c>
      <c r="D29" s="20">
        <v>28</v>
      </c>
      <c r="E29" s="20">
        <v>37</v>
      </c>
      <c r="F29" s="29">
        <f t="shared" ref="F29:F31" si="2">E29-D29</f>
        <v>9</v>
      </c>
      <c r="G29" s="29"/>
      <c r="H29" s="29">
        <f t="shared" ref="H29:H31" si="3">IF(D29=0,0,ROUND(E29/D29*100,1))</f>
        <v>132.1</v>
      </c>
      <c r="I29" s="29"/>
      <c r="J29" s="106" t="s">
        <v>32</v>
      </c>
      <c r="K29" s="106"/>
      <c r="L29" s="106"/>
      <c r="M29" s="106"/>
      <c r="N29" s="106"/>
      <c r="O29" s="106"/>
      <c r="P29" s="106"/>
      <c r="Q29" s="106"/>
      <c r="R29" s="106"/>
      <c r="S29" s="106"/>
    </row>
    <row r="30" spans="1:19" ht="150" customHeight="1">
      <c r="A30" s="43"/>
      <c r="B30" s="41"/>
      <c r="C30" s="19"/>
      <c r="D30" s="21"/>
      <c r="E30" s="21"/>
      <c r="F30" s="29"/>
      <c r="G30" s="29"/>
      <c r="H30" s="29"/>
      <c r="I30" s="29"/>
      <c r="J30" s="108"/>
      <c r="K30" s="108"/>
      <c r="L30" s="108"/>
      <c r="M30" s="108"/>
      <c r="N30" s="108"/>
      <c r="O30" s="108"/>
      <c r="P30" s="108"/>
      <c r="Q30" s="108"/>
      <c r="R30" s="108"/>
      <c r="S30" s="108"/>
    </row>
    <row r="31" spans="1:19" ht="37.5" customHeight="1">
      <c r="A31" s="43"/>
      <c r="B31" s="41" t="s">
        <v>20</v>
      </c>
      <c r="C31" s="18" t="s">
        <v>36</v>
      </c>
      <c r="D31" s="20">
        <v>29</v>
      </c>
      <c r="E31" s="20">
        <v>29</v>
      </c>
      <c r="F31" s="29">
        <f t="shared" si="2"/>
        <v>0</v>
      </c>
      <c r="G31" s="29"/>
      <c r="H31" s="29">
        <f t="shared" si="3"/>
        <v>100</v>
      </c>
      <c r="I31" s="29"/>
      <c r="J31" s="106" t="s">
        <v>25</v>
      </c>
      <c r="K31" s="106"/>
      <c r="L31" s="106"/>
      <c r="M31" s="106"/>
      <c r="N31" s="106"/>
      <c r="O31" s="106"/>
      <c r="P31" s="106"/>
      <c r="Q31" s="106"/>
      <c r="R31" s="106"/>
      <c r="S31" s="106"/>
    </row>
    <row r="32" spans="1:19" ht="150" customHeight="1">
      <c r="A32" s="44"/>
      <c r="B32" s="41"/>
      <c r="C32" s="19"/>
      <c r="D32" s="21"/>
      <c r="E32" s="21"/>
      <c r="F32" s="29"/>
      <c r="G32" s="29"/>
      <c r="H32" s="29"/>
      <c r="I32" s="29"/>
      <c r="J32" s="108" t="s">
        <v>55</v>
      </c>
      <c r="K32" s="108"/>
      <c r="L32" s="108"/>
      <c r="M32" s="108"/>
      <c r="N32" s="108"/>
      <c r="O32" s="108"/>
      <c r="P32" s="108"/>
      <c r="Q32" s="108"/>
      <c r="R32" s="108"/>
      <c r="S32" s="108"/>
    </row>
    <row r="33" spans="1:19" ht="333" customHeight="1">
      <c r="A33" s="64" t="s">
        <v>30</v>
      </c>
      <c r="B33" s="65"/>
      <c r="C33" s="65"/>
      <c r="D33" s="65"/>
      <c r="E33" s="65"/>
      <c r="F33" s="65"/>
      <c r="G33" s="65"/>
      <c r="H33" s="65"/>
      <c r="I33" s="65"/>
      <c r="J33" s="65"/>
      <c r="K33" s="65"/>
      <c r="L33" s="65"/>
      <c r="M33" s="65"/>
      <c r="N33" s="65"/>
      <c r="O33" s="65"/>
      <c r="P33" s="65"/>
      <c r="Q33" s="65"/>
      <c r="R33" s="65"/>
      <c r="S33" s="66"/>
    </row>
    <row r="34" spans="1:19" ht="26.25" customHeight="1">
      <c r="A34" s="49" t="s">
        <v>8</v>
      </c>
      <c r="B34" s="52" t="s">
        <v>9</v>
      </c>
      <c r="C34" s="53"/>
      <c r="D34" s="58" t="s">
        <v>10</v>
      </c>
      <c r="E34" s="58"/>
      <c r="F34" s="79" t="s">
        <v>49</v>
      </c>
      <c r="G34" s="80"/>
      <c r="H34" s="79" t="s">
        <v>50</v>
      </c>
      <c r="I34" s="80"/>
      <c r="J34" s="90" t="s">
        <v>11</v>
      </c>
      <c r="K34" s="91"/>
      <c r="L34" s="91"/>
      <c r="M34" s="91"/>
      <c r="N34" s="91"/>
      <c r="O34" s="91"/>
      <c r="P34" s="91"/>
      <c r="Q34" s="91"/>
      <c r="R34" s="91"/>
      <c r="S34" s="91"/>
    </row>
    <row r="35" spans="1:19" ht="30" customHeight="1">
      <c r="A35" s="50"/>
      <c r="B35" s="54"/>
      <c r="C35" s="55"/>
      <c r="D35" s="17" t="s">
        <v>12</v>
      </c>
      <c r="E35" s="17" t="s">
        <v>13</v>
      </c>
      <c r="F35" s="81"/>
      <c r="G35" s="82"/>
      <c r="H35" s="81"/>
      <c r="I35" s="82"/>
      <c r="J35" s="92"/>
      <c r="K35" s="93"/>
      <c r="L35" s="93"/>
      <c r="M35" s="93"/>
      <c r="N35" s="93"/>
      <c r="O35" s="93"/>
      <c r="P35" s="93"/>
      <c r="Q35" s="93"/>
      <c r="R35" s="93"/>
      <c r="S35" s="93"/>
    </row>
    <row r="36" spans="1:19" ht="26.25" customHeight="1">
      <c r="A36" s="51"/>
      <c r="B36" s="56"/>
      <c r="C36" s="57"/>
      <c r="D36" s="16" t="s">
        <v>14</v>
      </c>
      <c r="E36" s="16" t="s">
        <v>15</v>
      </c>
      <c r="F36" s="36" t="s">
        <v>16</v>
      </c>
      <c r="G36" s="36"/>
      <c r="H36" s="36" t="s">
        <v>17</v>
      </c>
      <c r="I36" s="36"/>
      <c r="J36" s="94"/>
      <c r="K36" s="95"/>
      <c r="L36" s="95"/>
      <c r="M36" s="95"/>
      <c r="N36" s="95"/>
      <c r="O36" s="95"/>
      <c r="P36" s="95"/>
      <c r="Q36" s="95"/>
      <c r="R36" s="95"/>
      <c r="S36" s="95"/>
    </row>
    <row r="37" spans="1:19" ht="66" customHeight="1">
      <c r="A37" s="42">
        <v>9</v>
      </c>
      <c r="B37" s="30" t="s">
        <v>18</v>
      </c>
      <c r="C37" s="67" t="s">
        <v>38</v>
      </c>
      <c r="D37" s="69">
        <f>IF(D41=0,0,ROUND(D39/D41*100,1))</f>
        <v>65</v>
      </c>
      <c r="E37" s="69">
        <f>IF(E41=0,0,ROUND(E39/E41*100,1))</f>
        <v>34.700000000000003</v>
      </c>
      <c r="F37" s="22">
        <f>E37-D37</f>
        <v>-30.299999999999997</v>
      </c>
      <c r="G37" s="23"/>
      <c r="H37" s="22">
        <f>IF(D37=0,0,ROUND(E37/D37*100,1))</f>
        <v>53.4</v>
      </c>
      <c r="I37" s="23"/>
      <c r="J37" s="96" t="s">
        <v>26</v>
      </c>
      <c r="K37" s="97"/>
      <c r="L37" s="97"/>
      <c r="M37" s="97"/>
      <c r="N37" s="97"/>
      <c r="O37" s="97"/>
      <c r="P37" s="97"/>
      <c r="Q37" s="97"/>
      <c r="R37" s="97"/>
      <c r="S37" s="98"/>
    </row>
    <row r="38" spans="1:19" ht="200.1" customHeight="1">
      <c r="A38" s="43"/>
      <c r="B38" s="31"/>
      <c r="C38" s="68"/>
      <c r="D38" s="70"/>
      <c r="E38" s="70"/>
      <c r="F38" s="24"/>
      <c r="G38" s="25"/>
      <c r="H38" s="24"/>
      <c r="I38" s="25"/>
      <c r="J38" s="99" t="s">
        <v>62</v>
      </c>
      <c r="K38" s="100"/>
      <c r="L38" s="100"/>
      <c r="M38" s="100"/>
      <c r="N38" s="100"/>
      <c r="O38" s="100"/>
      <c r="P38" s="100"/>
      <c r="Q38" s="100"/>
      <c r="R38" s="100"/>
      <c r="S38" s="101"/>
    </row>
    <row r="39" spans="1:19" ht="42" customHeight="1">
      <c r="A39" s="43"/>
      <c r="B39" s="41" t="s">
        <v>19</v>
      </c>
      <c r="C39" s="28" t="s">
        <v>39</v>
      </c>
      <c r="D39" s="20">
        <v>2272</v>
      </c>
      <c r="E39" s="20">
        <v>725</v>
      </c>
      <c r="F39" s="22">
        <f>E39-D39</f>
        <v>-1547</v>
      </c>
      <c r="G39" s="23"/>
      <c r="H39" s="22">
        <f>IF(D39=0,0,ROUND(E39/D39*100,1))</f>
        <v>31.9</v>
      </c>
      <c r="I39" s="23"/>
      <c r="J39" s="96" t="s">
        <v>27</v>
      </c>
      <c r="K39" s="97"/>
      <c r="L39" s="97"/>
      <c r="M39" s="97"/>
      <c r="N39" s="97"/>
      <c r="O39" s="97"/>
      <c r="P39" s="97"/>
      <c r="Q39" s="97"/>
      <c r="R39" s="97"/>
      <c r="S39" s="98"/>
    </row>
    <row r="40" spans="1:19" ht="140.25" customHeight="1">
      <c r="A40" s="43"/>
      <c r="B40" s="41"/>
      <c r="C40" s="28"/>
      <c r="D40" s="21"/>
      <c r="E40" s="21"/>
      <c r="F40" s="24"/>
      <c r="G40" s="25"/>
      <c r="H40" s="24"/>
      <c r="I40" s="25"/>
      <c r="J40" s="102"/>
      <c r="K40" s="103"/>
      <c r="L40" s="103"/>
      <c r="M40" s="103"/>
      <c r="N40" s="103"/>
      <c r="O40" s="103"/>
      <c r="P40" s="103"/>
      <c r="Q40" s="103"/>
      <c r="R40" s="103"/>
      <c r="S40" s="104"/>
    </row>
    <row r="41" spans="1:19" ht="41.25" customHeight="1">
      <c r="A41" s="43"/>
      <c r="B41" s="33" t="s">
        <v>20</v>
      </c>
      <c r="C41" s="37" t="s">
        <v>40</v>
      </c>
      <c r="D41" s="39">
        <f>D21</f>
        <v>3496</v>
      </c>
      <c r="E41" s="39">
        <f>E21</f>
        <v>2091</v>
      </c>
      <c r="F41" s="22">
        <f>E41-D41</f>
        <v>-1405</v>
      </c>
      <c r="G41" s="23"/>
      <c r="H41" s="22">
        <f>IF(D41=0,0,ROUND(E41/D41*100,1))</f>
        <v>59.8</v>
      </c>
      <c r="I41" s="23"/>
      <c r="J41" s="96" t="s">
        <v>28</v>
      </c>
      <c r="K41" s="97"/>
      <c r="L41" s="97"/>
      <c r="M41" s="97"/>
      <c r="N41" s="97"/>
      <c r="O41" s="97"/>
      <c r="P41" s="97"/>
      <c r="Q41" s="97"/>
      <c r="R41" s="97"/>
      <c r="S41" s="98"/>
    </row>
    <row r="42" spans="1:19" ht="135" customHeight="1">
      <c r="A42" s="44"/>
      <c r="B42" s="34"/>
      <c r="C42" s="38"/>
      <c r="D42" s="40"/>
      <c r="E42" s="40"/>
      <c r="F42" s="24"/>
      <c r="G42" s="25"/>
      <c r="H42" s="24"/>
      <c r="I42" s="25"/>
      <c r="J42" s="108" t="s">
        <v>58</v>
      </c>
      <c r="K42" s="108"/>
      <c r="L42" s="108"/>
      <c r="M42" s="108"/>
      <c r="N42" s="108"/>
      <c r="O42" s="108"/>
      <c r="P42" s="108"/>
      <c r="Q42" s="108"/>
      <c r="R42" s="108"/>
      <c r="S42" s="108"/>
    </row>
    <row r="43" spans="1:19" ht="27" customHeight="1">
      <c r="A43" s="12"/>
      <c r="B43" s="13"/>
      <c r="C43" s="13"/>
      <c r="D43" s="13"/>
      <c r="E43" s="13"/>
      <c r="F43" s="13"/>
      <c r="G43" s="13"/>
      <c r="H43" s="13"/>
      <c r="I43" s="13"/>
      <c r="J43" s="83"/>
      <c r="K43" s="83"/>
      <c r="L43" s="83"/>
      <c r="M43" s="83"/>
      <c r="N43" s="83"/>
      <c r="O43" s="83"/>
      <c r="P43" s="83"/>
      <c r="Q43" s="83"/>
      <c r="R43" s="83"/>
      <c r="S43" s="83"/>
    </row>
    <row r="44" spans="1:19" ht="26.25" customHeight="1">
      <c r="A44" s="49" t="s">
        <v>8</v>
      </c>
      <c r="B44" s="52" t="s">
        <v>9</v>
      </c>
      <c r="C44" s="53"/>
      <c r="D44" s="58" t="s">
        <v>10</v>
      </c>
      <c r="E44" s="58"/>
      <c r="F44" s="79" t="s">
        <v>49</v>
      </c>
      <c r="G44" s="80"/>
      <c r="H44" s="79" t="s">
        <v>50</v>
      </c>
      <c r="I44" s="80"/>
      <c r="J44" s="90" t="s">
        <v>11</v>
      </c>
      <c r="K44" s="91"/>
      <c r="L44" s="91"/>
      <c r="M44" s="91"/>
      <c r="N44" s="91"/>
      <c r="O44" s="91"/>
      <c r="P44" s="91"/>
      <c r="Q44" s="91"/>
      <c r="R44" s="91"/>
      <c r="S44" s="91"/>
    </row>
    <row r="45" spans="1:19" ht="30" customHeight="1">
      <c r="A45" s="50"/>
      <c r="B45" s="54"/>
      <c r="C45" s="55"/>
      <c r="D45" s="17" t="s">
        <v>12</v>
      </c>
      <c r="E45" s="17" t="s">
        <v>13</v>
      </c>
      <c r="F45" s="81"/>
      <c r="G45" s="82"/>
      <c r="H45" s="81"/>
      <c r="I45" s="82"/>
      <c r="J45" s="92"/>
      <c r="K45" s="93"/>
      <c r="L45" s="93"/>
      <c r="M45" s="93"/>
      <c r="N45" s="93"/>
      <c r="O45" s="93"/>
      <c r="P45" s="93"/>
      <c r="Q45" s="93"/>
      <c r="R45" s="93"/>
      <c r="S45" s="93"/>
    </row>
    <row r="46" spans="1:19" ht="26.25" customHeight="1">
      <c r="A46" s="51"/>
      <c r="B46" s="56"/>
      <c r="C46" s="57"/>
      <c r="D46" s="16" t="s">
        <v>14</v>
      </c>
      <c r="E46" s="16" t="s">
        <v>15</v>
      </c>
      <c r="F46" s="36" t="s">
        <v>16</v>
      </c>
      <c r="G46" s="36"/>
      <c r="H46" s="36" t="s">
        <v>17</v>
      </c>
      <c r="I46" s="36"/>
      <c r="J46" s="94"/>
      <c r="K46" s="95"/>
      <c r="L46" s="95"/>
      <c r="M46" s="95"/>
      <c r="N46" s="95"/>
      <c r="O46" s="95"/>
      <c r="P46" s="95"/>
      <c r="Q46" s="95"/>
      <c r="R46" s="95"/>
      <c r="S46" s="95"/>
    </row>
    <row r="47" spans="1:19" ht="63" customHeight="1">
      <c r="A47" s="42">
        <v>10</v>
      </c>
      <c r="B47" s="30" t="s">
        <v>18</v>
      </c>
      <c r="C47" s="67" t="s">
        <v>41</v>
      </c>
      <c r="D47" s="69">
        <f>IF(D51=0,0,ROUND(D49/D51*1,1))</f>
        <v>9.5</v>
      </c>
      <c r="E47" s="69">
        <f>IF(E51=0,0,ROUND(E49/E51*1,1))</f>
        <v>9.6999999999999993</v>
      </c>
      <c r="F47" s="22">
        <f>E47-D47</f>
        <v>0.19999999999999929</v>
      </c>
      <c r="G47" s="23"/>
      <c r="H47" s="22">
        <f>IF(D47=0,0,ROUND(E47/D47*100,1))</f>
        <v>102.1</v>
      </c>
      <c r="I47" s="23"/>
      <c r="J47" s="96" t="s">
        <v>26</v>
      </c>
      <c r="K47" s="97"/>
      <c r="L47" s="97"/>
      <c r="M47" s="97"/>
      <c r="N47" s="97"/>
      <c r="O47" s="97"/>
      <c r="P47" s="97"/>
      <c r="Q47" s="97"/>
      <c r="R47" s="97"/>
      <c r="S47" s="98"/>
    </row>
    <row r="48" spans="1:19" ht="207.75" customHeight="1">
      <c r="A48" s="43"/>
      <c r="B48" s="31"/>
      <c r="C48" s="68"/>
      <c r="D48" s="70"/>
      <c r="E48" s="70"/>
      <c r="F48" s="24"/>
      <c r="G48" s="25"/>
      <c r="H48" s="24"/>
      <c r="I48" s="25"/>
      <c r="J48" s="99" t="s">
        <v>59</v>
      </c>
      <c r="K48" s="100"/>
      <c r="L48" s="100"/>
      <c r="M48" s="100"/>
      <c r="N48" s="100"/>
      <c r="O48" s="100"/>
      <c r="P48" s="100"/>
      <c r="Q48" s="100"/>
      <c r="R48" s="100"/>
      <c r="S48" s="101"/>
    </row>
    <row r="49" spans="1:19" ht="35.25" customHeight="1">
      <c r="A49" s="43"/>
      <c r="B49" s="26" t="s">
        <v>19</v>
      </c>
      <c r="C49" s="18" t="s">
        <v>42</v>
      </c>
      <c r="D49" s="20">
        <v>5615</v>
      </c>
      <c r="E49" s="20">
        <v>7322</v>
      </c>
      <c r="F49" s="22">
        <f>E49-D49</f>
        <v>1707</v>
      </c>
      <c r="G49" s="23"/>
      <c r="H49" s="22">
        <f>IF(D49=0,0,ROUND(E49/D49*100,1))</f>
        <v>130.4</v>
      </c>
      <c r="I49" s="23"/>
      <c r="J49" s="96" t="s">
        <v>27</v>
      </c>
      <c r="K49" s="97"/>
      <c r="L49" s="97"/>
      <c r="M49" s="97"/>
      <c r="N49" s="97"/>
      <c r="O49" s="97"/>
      <c r="P49" s="97"/>
      <c r="Q49" s="97"/>
      <c r="R49" s="97"/>
      <c r="S49" s="98"/>
    </row>
    <row r="50" spans="1:19" ht="218.25" customHeight="1">
      <c r="A50" s="43"/>
      <c r="B50" s="27"/>
      <c r="C50" s="19"/>
      <c r="D50" s="21"/>
      <c r="E50" s="21"/>
      <c r="F50" s="24"/>
      <c r="G50" s="25"/>
      <c r="H50" s="24"/>
      <c r="I50" s="25"/>
      <c r="J50" s="102"/>
      <c r="K50" s="103"/>
      <c r="L50" s="103"/>
      <c r="M50" s="103"/>
      <c r="N50" s="103"/>
      <c r="O50" s="103"/>
      <c r="P50" s="103"/>
      <c r="Q50" s="103"/>
      <c r="R50" s="103"/>
      <c r="S50" s="104"/>
    </row>
    <row r="51" spans="1:19" ht="38.25" customHeight="1">
      <c r="A51" s="43"/>
      <c r="B51" s="26" t="s">
        <v>20</v>
      </c>
      <c r="C51" s="18" t="s">
        <v>43</v>
      </c>
      <c r="D51" s="20">
        <v>594</v>
      </c>
      <c r="E51" s="20">
        <v>757</v>
      </c>
      <c r="F51" s="22">
        <f>E51-D51</f>
        <v>163</v>
      </c>
      <c r="G51" s="23"/>
      <c r="H51" s="22">
        <f>IF(D51=0,0,ROUND(E51/D51*100,1))</f>
        <v>127.4</v>
      </c>
      <c r="I51" s="23"/>
      <c r="J51" s="96" t="s">
        <v>28</v>
      </c>
      <c r="K51" s="97"/>
      <c r="L51" s="97"/>
      <c r="M51" s="97"/>
      <c r="N51" s="97"/>
      <c r="O51" s="97"/>
      <c r="P51" s="97"/>
      <c r="Q51" s="97"/>
      <c r="R51" s="97"/>
      <c r="S51" s="98"/>
    </row>
    <row r="52" spans="1:19" ht="165.75" customHeight="1">
      <c r="A52" s="44"/>
      <c r="B52" s="27"/>
      <c r="C52" s="19"/>
      <c r="D52" s="21"/>
      <c r="E52" s="21"/>
      <c r="F52" s="24"/>
      <c r="G52" s="25"/>
      <c r="H52" s="24"/>
      <c r="I52" s="25"/>
      <c r="J52" s="102"/>
      <c r="K52" s="103"/>
      <c r="L52" s="103"/>
      <c r="M52" s="103"/>
      <c r="N52" s="103"/>
      <c r="O52" s="103"/>
      <c r="P52" s="103"/>
      <c r="Q52" s="103"/>
      <c r="R52" s="103"/>
      <c r="S52" s="104"/>
    </row>
    <row r="53" spans="1:19" ht="336" customHeight="1">
      <c r="A53" s="64" t="s">
        <v>31</v>
      </c>
      <c r="B53" s="65"/>
      <c r="C53" s="65"/>
      <c r="D53" s="65"/>
      <c r="E53" s="65"/>
      <c r="F53" s="65"/>
      <c r="G53" s="65"/>
      <c r="H53" s="65"/>
      <c r="I53" s="65"/>
      <c r="J53" s="65"/>
      <c r="K53" s="65"/>
      <c r="L53" s="65"/>
      <c r="M53" s="65"/>
      <c r="N53" s="65"/>
      <c r="O53" s="65"/>
      <c r="P53" s="65"/>
      <c r="Q53" s="65"/>
      <c r="R53" s="65"/>
      <c r="S53" s="66"/>
    </row>
    <row r="54" spans="1:19" ht="36" customHeight="1">
      <c r="A54" s="49" t="s">
        <v>8</v>
      </c>
      <c r="B54" s="52" t="s">
        <v>9</v>
      </c>
      <c r="C54" s="53"/>
      <c r="D54" s="58" t="s">
        <v>10</v>
      </c>
      <c r="E54" s="58"/>
      <c r="F54" s="79" t="s">
        <v>49</v>
      </c>
      <c r="G54" s="80"/>
      <c r="H54" s="79" t="s">
        <v>50</v>
      </c>
      <c r="I54" s="80"/>
      <c r="J54" s="90" t="s">
        <v>11</v>
      </c>
      <c r="K54" s="91"/>
      <c r="L54" s="91"/>
      <c r="M54" s="91"/>
      <c r="N54" s="91"/>
      <c r="O54" s="91"/>
      <c r="P54" s="91"/>
      <c r="Q54" s="91"/>
      <c r="R54" s="91"/>
      <c r="S54" s="91"/>
    </row>
    <row r="55" spans="1:19" ht="30" customHeight="1">
      <c r="A55" s="50"/>
      <c r="B55" s="54"/>
      <c r="C55" s="55"/>
      <c r="D55" s="17" t="s">
        <v>12</v>
      </c>
      <c r="E55" s="17" t="s">
        <v>13</v>
      </c>
      <c r="F55" s="81"/>
      <c r="G55" s="82"/>
      <c r="H55" s="81"/>
      <c r="I55" s="82"/>
      <c r="J55" s="92"/>
      <c r="K55" s="93"/>
      <c r="L55" s="93"/>
      <c r="M55" s="93"/>
      <c r="N55" s="93"/>
      <c r="O55" s="93"/>
      <c r="P55" s="93"/>
      <c r="Q55" s="93"/>
      <c r="R55" s="93"/>
      <c r="S55" s="93"/>
    </row>
    <row r="56" spans="1:19" ht="35.25" customHeight="1">
      <c r="A56" s="51"/>
      <c r="B56" s="56"/>
      <c r="C56" s="57"/>
      <c r="D56" s="16" t="s">
        <v>14</v>
      </c>
      <c r="E56" s="16" t="s">
        <v>15</v>
      </c>
      <c r="F56" s="36" t="s">
        <v>16</v>
      </c>
      <c r="G56" s="36"/>
      <c r="H56" s="36" t="s">
        <v>17</v>
      </c>
      <c r="I56" s="36"/>
      <c r="J56" s="94"/>
      <c r="K56" s="95"/>
      <c r="L56" s="95"/>
      <c r="M56" s="95"/>
      <c r="N56" s="95"/>
      <c r="O56" s="95"/>
      <c r="P56" s="95"/>
      <c r="Q56" s="95"/>
      <c r="R56" s="95"/>
      <c r="S56" s="95"/>
    </row>
    <row r="57" spans="1:19" ht="62.25" customHeight="1">
      <c r="A57" s="42">
        <v>14</v>
      </c>
      <c r="B57" s="30" t="s">
        <v>18</v>
      </c>
      <c r="C57" s="32" t="s">
        <v>44</v>
      </c>
      <c r="D57" s="29">
        <f>IF(D61=0,0,ROUND(D59/D61*100,1))</f>
        <v>95</v>
      </c>
      <c r="E57" s="29">
        <f>IF(E61=0,0,ROUND(E59/E61*100,1))</f>
        <v>56.8</v>
      </c>
      <c r="F57" s="29">
        <f>E57-D57</f>
        <v>-38.200000000000003</v>
      </c>
      <c r="G57" s="29"/>
      <c r="H57" s="29">
        <f>IF(D57=0,0,ROUND(E57/D57*100,1))</f>
        <v>59.8</v>
      </c>
      <c r="I57" s="29"/>
      <c r="J57" s="96" t="s">
        <v>26</v>
      </c>
      <c r="K57" s="97"/>
      <c r="L57" s="97"/>
      <c r="M57" s="97"/>
      <c r="N57" s="97"/>
      <c r="O57" s="97"/>
      <c r="P57" s="97"/>
      <c r="Q57" s="97"/>
      <c r="R57" s="97"/>
      <c r="S57" s="98"/>
    </row>
    <row r="58" spans="1:19" ht="234.75" customHeight="1">
      <c r="A58" s="43"/>
      <c r="B58" s="31"/>
      <c r="C58" s="32"/>
      <c r="D58" s="29"/>
      <c r="E58" s="29"/>
      <c r="F58" s="29"/>
      <c r="G58" s="29"/>
      <c r="H58" s="29"/>
      <c r="I58" s="29"/>
      <c r="J58" s="99" t="s">
        <v>63</v>
      </c>
      <c r="K58" s="100"/>
      <c r="L58" s="100"/>
      <c r="M58" s="100"/>
      <c r="N58" s="100"/>
      <c r="O58" s="100"/>
      <c r="P58" s="100"/>
      <c r="Q58" s="100"/>
      <c r="R58" s="100"/>
      <c r="S58" s="101"/>
    </row>
    <row r="59" spans="1:19" ht="34.5" customHeight="1">
      <c r="A59" s="43"/>
      <c r="B59" s="33" t="s">
        <v>19</v>
      </c>
      <c r="C59" s="35" t="s">
        <v>45</v>
      </c>
      <c r="D59" s="78">
        <f>D21</f>
        <v>3496</v>
      </c>
      <c r="E59" s="78">
        <f>E21</f>
        <v>2091</v>
      </c>
      <c r="F59" s="29">
        <f t="shared" ref="F59" si="4">E59-D59</f>
        <v>-1405</v>
      </c>
      <c r="G59" s="29"/>
      <c r="H59" s="29">
        <f t="shared" ref="H59" si="5">IF(D59=0,0,ROUND(E59/D59*100,1))</f>
        <v>59.8</v>
      </c>
      <c r="I59" s="29"/>
      <c r="J59" s="96" t="s">
        <v>27</v>
      </c>
      <c r="K59" s="97"/>
      <c r="L59" s="97"/>
      <c r="M59" s="97"/>
      <c r="N59" s="97"/>
      <c r="O59" s="97"/>
      <c r="P59" s="97"/>
      <c r="Q59" s="97"/>
      <c r="R59" s="97"/>
      <c r="S59" s="98"/>
    </row>
    <row r="60" spans="1:19" ht="175.5" customHeight="1">
      <c r="A60" s="43"/>
      <c r="B60" s="34"/>
      <c r="C60" s="35"/>
      <c r="D60" s="78"/>
      <c r="E60" s="78"/>
      <c r="F60" s="29"/>
      <c r="G60" s="29"/>
      <c r="H60" s="29"/>
      <c r="I60" s="29"/>
      <c r="J60" s="102"/>
      <c r="K60" s="103"/>
      <c r="L60" s="103"/>
      <c r="M60" s="103"/>
      <c r="N60" s="103"/>
      <c r="O60" s="103"/>
      <c r="P60" s="103"/>
      <c r="Q60" s="103"/>
      <c r="R60" s="103"/>
      <c r="S60" s="104"/>
    </row>
    <row r="61" spans="1:19" ht="34.5" customHeight="1">
      <c r="A61" s="43"/>
      <c r="B61" s="26" t="s">
        <v>20</v>
      </c>
      <c r="C61" s="28" t="s">
        <v>47</v>
      </c>
      <c r="D61" s="20">
        <v>3680</v>
      </c>
      <c r="E61" s="20">
        <v>3680</v>
      </c>
      <c r="F61" s="29">
        <f>E61-D61</f>
        <v>0</v>
      </c>
      <c r="G61" s="29"/>
      <c r="H61" s="29">
        <f>IF(D61=0,0,ROUND(E61/D61*100,1))</f>
        <v>100</v>
      </c>
      <c r="I61" s="29"/>
      <c r="J61" s="96" t="s">
        <v>28</v>
      </c>
      <c r="K61" s="97"/>
      <c r="L61" s="97"/>
      <c r="M61" s="97"/>
      <c r="N61" s="97"/>
      <c r="O61" s="97"/>
      <c r="P61" s="97"/>
      <c r="Q61" s="97"/>
      <c r="R61" s="97"/>
      <c r="S61" s="98"/>
    </row>
    <row r="62" spans="1:19" ht="180" customHeight="1">
      <c r="A62" s="44"/>
      <c r="B62" s="27"/>
      <c r="C62" s="28"/>
      <c r="D62" s="21"/>
      <c r="E62" s="21"/>
      <c r="F62" s="29"/>
      <c r="G62" s="29"/>
      <c r="H62" s="29"/>
      <c r="I62" s="29"/>
      <c r="J62" s="102" t="s">
        <v>58</v>
      </c>
      <c r="K62" s="103"/>
      <c r="L62" s="103"/>
      <c r="M62" s="103"/>
      <c r="N62" s="103"/>
      <c r="O62" s="103"/>
      <c r="P62" s="103"/>
      <c r="Q62" s="103"/>
      <c r="R62" s="103"/>
      <c r="S62" s="104"/>
    </row>
    <row r="63" spans="1:19" ht="351.75" customHeight="1">
      <c r="A63" s="64" t="s">
        <v>29</v>
      </c>
      <c r="B63" s="65"/>
      <c r="C63" s="65"/>
      <c r="D63" s="65"/>
      <c r="E63" s="65"/>
      <c r="F63" s="65"/>
      <c r="G63" s="65"/>
      <c r="H63" s="65"/>
      <c r="I63" s="65"/>
      <c r="J63" s="65"/>
      <c r="K63" s="65"/>
      <c r="L63" s="65"/>
      <c r="M63" s="65"/>
      <c r="N63" s="65"/>
      <c r="O63" s="65"/>
      <c r="P63" s="65"/>
      <c r="Q63" s="65"/>
      <c r="R63" s="65"/>
      <c r="S63" s="66"/>
    </row>
    <row r="64" spans="1:19" ht="106.5" customHeight="1">
      <c r="C64" s="71" t="s">
        <v>52</v>
      </c>
      <c r="D64" s="71"/>
      <c r="E64" s="71"/>
      <c r="J64" s="109" t="s">
        <v>21</v>
      </c>
      <c r="K64" s="109"/>
      <c r="L64" s="109"/>
      <c r="M64" s="109"/>
      <c r="N64" s="109"/>
      <c r="O64" s="109"/>
      <c r="P64" s="109"/>
      <c r="Q64" s="109"/>
      <c r="R64" s="109"/>
    </row>
    <row r="65" spans="2:18" ht="201" customHeight="1">
      <c r="C65" s="72" t="s">
        <v>60</v>
      </c>
      <c r="D65" s="72"/>
      <c r="E65" s="72"/>
      <c r="J65" s="111" t="s">
        <v>61</v>
      </c>
      <c r="K65" s="111"/>
      <c r="L65" s="111"/>
      <c r="M65" s="111"/>
      <c r="N65" s="111"/>
      <c r="O65" s="111"/>
      <c r="P65" s="111"/>
      <c r="Q65" s="111"/>
      <c r="R65" s="111"/>
    </row>
    <row r="66" spans="2:18" ht="76.5" customHeight="1">
      <c r="C66" s="60" t="s">
        <v>22</v>
      </c>
      <c r="D66" s="61"/>
      <c r="E66" s="61"/>
      <c r="J66" s="112" t="s">
        <v>23</v>
      </c>
      <c r="K66" s="113"/>
      <c r="L66" s="113"/>
      <c r="M66" s="113"/>
      <c r="N66" s="113"/>
      <c r="O66" s="113"/>
      <c r="P66" s="113"/>
      <c r="Q66" s="113"/>
      <c r="R66" s="113"/>
    </row>
    <row r="67" spans="2:18" ht="129.75" customHeight="1">
      <c r="B67" s="62" t="s">
        <v>24</v>
      </c>
      <c r="C67" s="63"/>
      <c r="D67" s="63"/>
      <c r="E67" s="63"/>
      <c r="F67" s="63"/>
      <c r="G67" s="63"/>
      <c r="H67" s="63"/>
      <c r="I67" s="63"/>
      <c r="J67" s="63"/>
      <c r="K67" s="63"/>
      <c r="L67" s="63"/>
      <c r="M67" s="63"/>
      <c r="N67" s="63"/>
      <c r="O67" s="63"/>
      <c r="P67" s="63"/>
      <c r="Q67" s="63"/>
      <c r="R67" s="63"/>
    </row>
  </sheetData>
  <sheetProtection selectLockedCells="1"/>
  <dataConsolidate/>
  <mergeCells count="182">
    <mergeCell ref="F21:G22"/>
    <mergeCell ref="F14:G15"/>
    <mergeCell ref="H14:I15"/>
    <mergeCell ref="F24:G25"/>
    <mergeCell ref="H24:I25"/>
    <mergeCell ref="F17:G18"/>
    <mergeCell ref="H21:I22"/>
    <mergeCell ref="H17:I18"/>
    <mergeCell ref="H56:I56"/>
    <mergeCell ref="F59:G60"/>
    <mergeCell ref="H59:I60"/>
    <mergeCell ref="J60:S60"/>
    <mergeCell ref="D59:D60"/>
    <mergeCell ref="E59:E60"/>
    <mergeCell ref="F34:G35"/>
    <mergeCell ref="H34:I35"/>
    <mergeCell ref="F44:G45"/>
    <mergeCell ref="H44:I45"/>
    <mergeCell ref="F54:G55"/>
    <mergeCell ref="H54:I55"/>
    <mergeCell ref="H46:I46"/>
    <mergeCell ref="J38:S38"/>
    <mergeCell ref="J41:S41"/>
    <mergeCell ref="A24:A26"/>
    <mergeCell ref="E39:E40"/>
    <mergeCell ref="A27:A32"/>
    <mergeCell ref="C37:C38"/>
    <mergeCell ref="D37:D38"/>
    <mergeCell ref="E37:E38"/>
    <mergeCell ref="F37:G38"/>
    <mergeCell ref="H37:I38"/>
    <mergeCell ref="J39:S39"/>
    <mergeCell ref="B39:B40"/>
    <mergeCell ref="C39:C40"/>
    <mergeCell ref="D39:D40"/>
    <mergeCell ref="F39:G40"/>
    <mergeCell ref="H39:I40"/>
    <mergeCell ref="F29:G30"/>
    <mergeCell ref="B37:B38"/>
    <mergeCell ref="F27:G28"/>
    <mergeCell ref="H27:I28"/>
    <mergeCell ref="J32:S32"/>
    <mergeCell ref="D29:D30"/>
    <mergeCell ref="H29:I30"/>
    <mergeCell ref="D31:D32"/>
    <mergeCell ref="E31:E32"/>
    <mergeCell ref="C19:C20"/>
    <mergeCell ref="D19:D20"/>
    <mergeCell ref="E19:E20"/>
    <mergeCell ref="C17:C18"/>
    <mergeCell ref="D17:D18"/>
    <mergeCell ref="E17:E18"/>
    <mergeCell ref="B24:C26"/>
    <mergeCell ref="D24:E24"/>
    <mergeCell ref="B27:B28"/>
    <mergeCell ref="C27:C28"/>
    <mergeCell ref="D27:D28"/>
    <mergeCell ref="E27:E28"/>
    <mergeCell ref="B21:B22"/>
    <mergeCell ref="C21:C22"/>
    <mergeCell ref="D21:D22"/>
    <mergeCell ref="E21:E22"/>
    <mergeCell ref="C64:E64"/>
    <mergeCell ref="J64:R64"/>
    <mergeCell ref="C65:E65"/>
    <mergeCell ref="J65:R65"/>
    <mergeCell ref="A33:S33"/>
    <mergeCell ref="A34:A36"/>
    <mergeCell ref="B34:C36"/>
    <mergeCell ref="D34:E34"/>
    <mergeCell ref="J34:S36"/>
    <mergeCell ref="F36:G36"/>
    <mergeCell ref="H36:I36"/>
    <mergeCell ref="A44:A46"/>
    <mergeCell ref="B44:C46"/>
    <mergeCell ref="D44:E44"/>
    <mergeCell ref="J44:S46"/>
    <mergeCell ref="F46:G46"/>
    <mergeCell ref="A37:A42"/>
    <mergeCell ref="A63:S63"/>
    <mergeCell ref="A57:A62"/>
    <mergeCell ref="J57:S57"/>
    <mergeCell ref="J59:S59"/>
    <mergeCell ref="J62:S62"/>
    <mergeCell ref="D54:E54"/>
    <mergeCell ref="J54:S56"/>
    <mergeCell ref="C66:E66"/>
    <mergeCell ref="J66:R66"/>
    <mergeCell ref="B67:R67"/>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C49:C50"/>
    <mergeCell ref="A17:A22"/>
    <mergeCell ref="E2:M2"/>
    <mergeCell ref="D5:N5"/>
    <mergeCell ref="M8:S8"/>
    <mergeCell ref="D9:J9"/>
    <mergeCell ref="A14:A16"/>
    <mergeCell ref="B14:C16"/>
    <mergeCell ref="D14:E14"/>
    <mergeCell ref="J14:S16"/>
    <mergeCell ref="J17:S17"/>
    <mergeCell ref="J19:S19"/>
    <mergeCell ref="J22:S22"/>
    <mergeCell ref="F16:G16"/>
    <mergeCell ref="H16:I16"/>
    <mergeCell ref="J18:S18"/>
    <mergeCell ref="J20:S20"/>
    <mergeCell ref="F19:G20"/>
    <mergeCell ref="H19:I20"/>
    <mergeCell ref="J21:S21"/>
    <mergeCell ref="Q11:S13"/>
    <mergeCell ref="N11:P13"/>
    <mergeCell ref="E4:M4"/>
    <mergeCell ref="B17:B18"/>
    <mergeCell ref="B19:B20"/>
    <mergeCell ref="B41:B42"/>
    <mergeCell ref="C41:C42"/>
    <mergeCell ref="D41:D42"/>
    <mergeCell ref="E41:E42"/>
    <mergeCell ref="F41:G42"/>
    <mergeCell ref="H41:I42"/>
    <mergeCell ref="J40:S40"/>
    <mergeCell ref="J42:S42"/>
    <mergeCell ref="J24:S26"/>
    <mergeCell ref="F26:G26"/>
    <mergeCell ref="H26:I26"/>
    <mergeCell ref="J37:S37"/>
    <mergeCell ref="B29:B30"/>
    <mergeCell ref="B31:B32"/>
    <mergeCell ref="C29:C30"/>
    <mergeCell ref="E29:E30"/>
    <mergeCell ref="J31:S31"/>
    <mergeCell ref="C31:C32"/>
    <mergeCell ref="F31:G32"/>
    <mergeCell ref="H31:I32"/>
    <mergeCell ref="J29:S29"/>
    <mergeCell ref="J27:S27"/>
    <mergeCell ref="J28:S28"/>
    <mergeCell ref="J30:S30"/>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B51:B52"/>
    <mergeCell ref="F56:G56"/>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2017-10-03T17:34:42Z</cp:lastPrinted>
  <dcterms:created xsi:type="dcterms:W3CDTF">2016-12-09T18:35:27Z</dcterms:created>
  <dcterms:modified xsi:type="dcterms:W3CDTF">2017-10-03T20:15:13Z</dcterms:modified>
</cp:coreProperties>
</file>