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75" yWindow="-75" windowWidth="24375" windowHeight="9855" activeTab="1"/>
  </bookViews>
  <sheets>
    <sheet name="CONCENTRADO E010" sheetId="1" r:id="rId1"/>
    <sheet name="TÉCNICO MÉDICA" sheetId="2" r:id="rId2"/>
    <sheet name="GERENCIAL ADMINISTRATIVO" sheetId="3" r:id="rId3"/>
  </sheets>
  <definedNames>
    <definedName name="_xlnm._FilterDatabase" localSheetId="0" hidden="1">'CONCENTRADO E010'!#REF!</definedName>
    <definedName name="_xlnm._FilterDatabase" localSheetId="2" hidden="1">'GERENCIAL ADMINISTRATIVO'!#REF!</definedName>
    <definedName name="_xlnm._FilterDatabase" localSheetId="1" hidden="1">'TÉCNICO MÉDICA'!#REF!</definedName>
    <definedName name="_xlnm.Print_Area" localSheetId="0">'CONCENTRADO E010'!$A$1:$S$43</definedName>
    <definedName name="_xlnm.Print_Area" localSheetId="2">'GERENCIAL ADMINISTRATIVO'!$A$1:$S$51</definedName>
    <definedName name="_xlnm.Print_Area" localSheetId="1">'TÉCNICO MÉDICA'!$A$1:$S$51</definedName>
    <definedName name="_xlnm.Print_Titles" localSheetId="0">'CONCENTRADO E010'!$1:$13</definedName>
    <definedName name="_xlnm.Print_Titles" localSheetId="2">'GERENCIAL ADMINISTRATIVO'!$1:$13</definedName>
    <definedName name="_xlnm.Print_Titles" localSheetId="1">'TÉCNICO MÉDICA'!$1:$13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E41" i="3"/>
  <c r="D41" i="1"/>
  <c r="E39"/>
  <c r="D39"/>
  <c r="E31"/>
  <c r="D31"/>
  <c r="E29"/>
  <c r="D29"/>
  <c r="E21"/>
  <c r="D21"/>
  <c r="D19"/>
  <c r="E19"/>
  <c r="D17" i="2"/>
  <c r="H19"/>
  <c r="D17" i="3"/>
  <c r="H19"/>
  <c r="F41"/>
  <c r="H39"/>
  <c r="F39"/>
  <c r="D37"/>
  <c r="H31"/>
  <c r="F31"/>
  <c r="H29"/>
  <c r="F29"/>
  <c r="D27"/>
  <c r="E27"/>
  <c r="H21"/>
  <c r="F21"/>
  <c r="F19"/>
  <c r="E17"/>
  <c r="H41" i="2"/>
  <c r="E41"/>
  <c r="F41" s="1"/>
  <c r="H39"/>
  <c r="F39"/>
  <c r="D37"/>
  <c r="H31"/>
  <c r="F31"/>
  <c r="H29"/>
  <c r="F29"/>
  <c r="D27"/>
  <c r="E27"/>
  <c r="H21"/>
  <c r="F21"/>
  <c r="F19"/>
  <c r="E17"/>
  <c r="E27" i="1" l="1"/>
  <c r="H41" i="3"/>
  <c r="H27"/>
  <c r="L46" s="1"/>
  <c r="H39" i="1"/>
  <c r="D27"/>
  <c r="D17"/>
  <c r="E37" i="2"/>
  <c r="H37" s="1"/>
  <c r="D47" s="1"/>
  <c r="H17"/>
  <c r="L45" s="1"/>
  <c r="F17"/>
  <c r="H29" i="1"/>
  <c r="H27" i="2"/>
  <c r="L46" s="1"/>
  <c r="D37" i="1"/>
  <c r="L47" i="2"/>
  <c r="F37"/>
  <c r="F27"/>
  <c r="E37" i="3"/>
  <c r="H37" s="1"/>
  <c r="E41" i="1"/>
  <c r="F39"/>
  <c r="H31"/>
  <c r="F31"/>
  <c r="F29"/>
  <c r="F27" i="3"/>
  <c r="F17"/>
  <c r="F19" i="1"/>
  <c r="H19"/>
  <c r="H17" i="3"/>
  <c r="L45" s="1"/>
  <c r="H21" i="1"/>
  <c r="E17"/>
  <c r="F21"/>
  <c r="F27" l="1"/>
  <c r="D46" i="3"/>
  <c r="F17" i="1"/>
  <c r="H27"/>
  <c r="D45" i="2"/>
  <c r="D46"/>
  <c r="D47" i="3"/>
  <c r="L47"/>
  <c r="F41" i="1"/>
  <c r="E37"/>
  <c r="H41"/>
  <c r="F37" i="3"/>
  <c r="D45"/>
  <c r="H17" i="1"/>
  <c r="F37" l="1"/>
  <c r="H37"/>
</calcChain>
</file>

<file path=xl/sharedStrings.xml><?xml version="1.0" encoding="utf-8"?>
<sst xmlns="http://schemas.openxmlformats.org/spreadsheetml/2006/main" count="281" uniqueCount="92">
  <si>
    <t>COMISION COORDINADORA DE INSTITUTOS NACIONALES DE SALUD</t>
  </si>
  <si>
    <t>Y HOSPITALES DE ALTA ESPECIALIDAD</t>
  </si>
  <si>
    <t>MATRIZ DE INDICADORES PARA RESULTADOS (MIR)</t>
  </si>
  <si>
    <t>Coordinación de Proyectos Estratégicos</t>
  </si>
  <si>
    <t>Clave entidad/unidad:</t>
  </si>
  <si>
    <t>Entidad/unidad:</t>
  </si>
  <si>
    <t>PP:   E010</t>
  </si>
  <si>
    <t>"FORMACIÓN Y CAPACITACIÓN DE RECURSOS HUMANOS PARA LA SALUD"</t>
  </si>
  <si>
    <t>No.
de 
Ind.</t>
  </si>
  <si>
    <t>DEFINICION DEL INDICADOR</t>
  </si>
  <si>
    <t>META</t>
  </si>
  <si>
    <t>VARIACIÓN</t>
  </si>
  <si>
    <t>EXPLICACIÓN DE VARIACIONES</t>
  </si>
  <si>
    <t>ORIGINAL</t>
  </si>
  <si>
    <t>ALCANZADO</t>
  </si>
  <si>
    <t>ABSOLUTA</t>
  </si>
  <si>
    <t>%</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</si>
  <si>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</si>
  <si>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</si>
  <si>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</si>
  <si>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</si>
  <si>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</si>
  <si>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</si>
  <si>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</si>
  <si>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</si>
  <si>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</si>
  <si>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</si>
  <si>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</si>
  <si>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</si>
  <si>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</si>
  <si>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</si>
  <si>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</si>
  <si>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</si>
  <si>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</si>
  <si>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</si>
  <si>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RIESGOS PARA LA POBLACIÓN QUE ATIENDE EL PROGRAMA O LA INSTITUCIÓN ASOCIADOS A LA VARIACIÓN 2/ 4/ </t>
  </si>
  <si>
    <t>Porcentaje de servidores públicos que adquieren mayores conocimientos a través de la capacitación
FÓRMULA: VARIABLE1 / VARIABLE2 X 100</t>
  </si>
  <si>
    <t xml:space="preserve">Número de servidores públicos que adquieren mayores conocimientos a través de capacitación </t>
  </si>
  <si>
    <t xml:space="preserve">Número de servidores públicos inscritos en acciones de capacitación </t>
  </si>
  <si>
    <t>Porcentaje de Eventos de Capacitación realizados satisfactoriamente 
FÓRMULA: VARIABLE1 / VARIABLE2 X 100</t>
  </si>
  <si>
    <t xml:space="preserve">Número total de Eventos de Capacitación realizados en el periodo de evaluación </t>
  </si>
  <si>
    <t>Porcentaje de temas contratados en el Programa Anual de Capacitación (PAC)
FÓRMULA: VARIABLE1 / VARIABLE2 X 100</t>
  </si>
  <si>
    <t xml:space="preserve">Número de temas contratados incluidos en el PAC
</t>
  </si>
  <si>
    <t>Número de temas programados para contratarse que se incluyeron en el PAC</t>
  </si>
  <si>
    <t>Porcentaje de servidores públicos que adquieren mayores conocimientos a través de la capacitación técnico-médica
FÓRMULA: VARIABLE1 / VARIABLE2 X 100</t>
  </si>
  <si>
    <t xml:space="preserve">Número de servidores públicos que adquieren mayores conocimientos a través de capacitación técnico-médica </t>
  </si>
  <si>
    <t>Número de servidores públicos inscritos en acciones de capacitación técnico-médica</t>
  </si>
  <si>
    <t>Porcentaje de Eventos de Capacitación realizados satisfactoriamente en materia técnico-médica
FÓRMULA: VARIABLE1 / VARIABLE2 X 100</t>
  </si>
  <si>
    <t xml:space="preserve">Número total de Eventos de Capacitación en materia Técnico-Médica realizados en el periodo de evaluación </t>
  </si>
  <si>
    <t>Porcentaje de temas en materia técnico-médica contratados en el Programa Anual de Capacitación (PAC)
FÓRMULA: VARIABLE1 / VARIABLE2 X 100</t>
  </si>
  <si>
    <t xml:space="preserve">Número de temas en materia Técnico-Médica contratados incluidos en el PAC
</t>
  </si>
  <si>
    <t>Número de temas en materia Técnico-Médica programados para contratarse que se incluyeron en el PAC</t>
  </si>
  <si>
    <t>Porcentaje de servidores públicos que adquieren mayores conocimientos a través de la capacitación administrativa y gerencial
FÓRMULA: VARIABLE1 / VARIABLE2 X 100</t>
  </si>
  <si>
    <t>Número de servidores públicos que adquieren mayores conocimientos a través de capacitación administrativa y gerencial</t>
  </si>
  <si>
    <t xml:space="preserve">Número de servidores públicos inscritos en acciones de capacitación administrativa y gerencial </t>
  </si>
  <si>
    <t>Porcentaje de Eventos de Capacitación realizados satisfactoriamente en materia administrativa y gerencial
FÓRMULA: VARIABLE1 / VARIABLE2 X 100</t>
  </si>
  <si>
    <t>Número de Eventos de Capacitación en materia administrativa y gerencial realizados satisfactoriamente</t>
  </si>
  <si>
    <t xml:space="preserve">Número total de Eventos de Capacitación en materia administrativa y gerencial realizados en el periodo de evaluación </t>
  </si>
  <si>
    <t>Porcentaje de temas administrativos y gerenciales contratados en el Programa Anual de Capacitación (PAC)
FÓRMULA: VARIABLE1 / VARIABLE2 X 100</t>
  </si>
  <si>
    <t>Número de temas en materia administrativa y gerencial programados para contratarse que se incluyeron en el PAC</t>
  </si>
  <si>
    <t xml:space="preserve">ÁREA: CAPACITACIÓN </t>
  </si>
  <si>
    <t xml:space="preserve">Número de Eventos de Capacitación realizados satisfactoriamente
</t>
  </si>
  <si>
    <t>VALIDADOR</t>
  </si>
  <si>
    <t>OBSERVACIÓN DE LAS EXPLICACIONES</t>
  </si>
  <si>
    <t xml:space="preserve">CALIFICACIÓN </t>
  </si>
  <si>
    <t>INDICADOR 5</t>
  </si>
  <si>
    <t>ÁREA: CAPACITACIÓN TÉCNICO MÉDICA</t>
  </si>
  <si>
    <t>ÁREA: CAPACITACIÓN GERENCIAL ADMINISTRATIVA</t>
  </si>
  <si>
    <t>INDICADOR 2</t>
  </si>
  <si>
    <t>INDICADOR 3</t>
  </si>
  <si>
    <t xml:space="preserve">        EVALUACIÓN DE CUMPLIMIENTO DE METAS PERÍODO ENERO - SEPTIEMBRE 2018</t>
  </si>
  <si>
    <t>INSTITUTO NACIONAL DE CARDIOLOGÍA IGNACIO CHÁVEZ</t>
  </si>
  <si>
    <t>CARDIOLOGÍA</t>
  </si>
  <si>
    <t>No existe una contratación externa para el tema Técnico-Médica de RCP a los médicos residentes, ya que es proporcionado por el Titular del Departamento de Anestesiología, sin embargo se tiene asignación presupuestal del Pp E010 para llevar a cabo esta actividad.</t>
  </si>
  <si>
    <t>Número de temas en materia administrativa y gerencial  contratados incluidos en el PAC</t>
  </si>
  <si>
    <t>MTRA. LUCIA RÍOS NÚÑEZ</t>
  </si>
  <si>
    <t>LIC. ARMANDO ACEVEDO VALADEZ</t>
  </si>
  <si>
    <t>No se presenta riesgo, ya que sólo se difiere un tema del PAC para proporcionarse en el cuarto trimestre.</t>
  </si>
  <si>
    <t>No existe riesgo para este indicador, ya que por cuestiones de agenda un curso fue reprogramado para el cuarto trimestre.</t>
  </si>
  <si>
    <t>No se identifica algún riesgo, ya que el curso ACLS es obligatorio para los médicos residentes del Instituto Nacional de Cardiología Ignacio Chávez.</t>
  </si>
  <si>
    <t>Número de Eventos de Capacitación en materia 
Técnico-Médica realizados satisfactoriamente</t>
  </si>
  <si>
    <t>MTRA. LUCIA RÍOS NUÑEZ</t>
  </si>
  <si>
    <t>DR. JUAN VERDEJO PARÍS</t>
  </si>
  <si>
    <t>Se mantendrá el seguimiento de los cursos programados.</t>
  </si>
  <si>
    <t>Al cierre del tercer trimestre se alcanzó 100.0% de servidores públicos que adquieren mayores conocimientos a través de la capacitación Técnica-Médica, con 71 alumnos que concluyeron 3 cursos de ACLS; la programación fue de 100.0% con 144 servidores públicos a inscribirse. Cabe mencionar que la diferencia entre las variables se debe a que se han recorrido las fechas de los cursos establecidas originalmente.  
Conforme a los criterios de la SHCP, el cumplimiento  alcanzado señala semáforo en color verde.</t>
  </si>
  <si>
    <t>Al cierre del tercer trimestre se alcanzó 100.0% de eventos de capacitación realizados de forma satisfactoria en materia Técnica-Médica, con 3 cursos de ACLS proporcionados satisfactoriamente, la programación fue de 100.0% para la realización de 6 cursos, la diferencia entre las variables se debe a una reprogramación de cursos, ya que se han recorrieron las fechas originalmente establecidas.
Conforme a los criterios de la SHCP señala semáforo en color verde.</t>
  </si>
  <si>
    <t>Al cierre del tercer trimestre se alcanzó el 98.0% de servidores públicos capacitados en algún tema administrativo-gerencial con 100 asistentes que recibieron constancia de conclusión de 102 inscritos; la programación fue del 100.0% con 100 servidores públicos para recibir constancia de conclusión.  Cabe mencionar que al corte de este periodo se han realizado 4 cursos de los 5 programados, siendo los siguientes:  Primeros auxilios, Contabilidad para no contadores, Archivonomía y Combate de incendios, este último solicitado por el personal de protección civil.
Conforme al criterio de la SHCP el cumplimento de meta señala semáforo en color verde.</t>
  </si>
  <si>
    <t xml:space="preserve">Al cierre del tercer trimestre se alcanzó el 100.0% de eventos de capacitación en materia administrativo-gerencial, con 4 cursos realizados satisfactoriamente; la programación original fue del 100.0% con 5 eventos de capacitación a realizarse, por lo que es importante mencionar que un curso fue reprogramado para llevarse a cabo durante el cuarto trimestre del año en curso.
Conforme al criterio de la SHCP señala semáforo de color verde. </t>
  </si>
  <si>
    <t>Al cierre del tercer trimestre se alcanzó el 80.0% de temas administrativos y gerenciales contratados en el PAC, con 4  temas contratados de 5 programados, por lo que es importante mencionar que por cuestiones de agenda, un tema fue diferido para el cuarto trimestre.  
El cumplimiento que se alcanza es del 80.0%, por lo que de acuerdo al criterio de la SHCP, la semaforización señala color rojo.</t>
  </si>
  <si>
    <t xml:space="preserve">Se llevó a cabo una reprogramación de este indicador, mediante solicitud de acuerdo en la XCI Reunión de Órgano de Gobierno, por lo que el reporte ya presenta la meta actualizada. </t>
  </si>
  <si>
    <t>DR. SERGIO TREVETHAN CRAVIOTO</t>
  </si>
  <si>
    <t>SUBDIRECTOR DE LA COORDINACIÓN DE ENSEÑANZA (NOMBRE Y FIRMA)</t>
  </si>
</sst>
</file>

<file path=xl/styles.xml><?xml version="1.0" encoding="utf-8"?>
<styleSheet xmlns="http://schemas.openxmlformats.org/spreadsheetml/2006/main">
  <numFmts count="1">
    <numFmt numFmtId="164" formatCode="#,##0.0"/>
  </numFmts>
  <fonts count="25">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22"/>
      <color theme="1"/>
      <name val="Calibri"/>
      <family val="2"/>
      <scheme val="minor"/>
    </font>
    <font>
      <b/>
      <sz val="24"/>
      <color theme="1"/>
      <name val="Calibri"/>
      <family val="2"/>
      <scheme val="minor"/>
    </font>
    <font>
      <sz val="16"/>
      <name val="Arial"/>
      <family val="2"/>
    </font>
    <font>
      <b/>
      <i/>
      <sz val="18"/>
      <name val="Arial"/>
      <family val="2"/>
    </font>
    <font>
      <sz val="24"/>
      <color theme="1"/>
      <name val="Calibri"/>
      <family val="2"/>
      <scheme val="minor"/>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sz val="36"/>
      <color theme="1"/>
      <name val="Calibri"/>
      <family val="2"/>
      <scheme val="minor"/>
    </font>
    <font>
      <sz val="48"/>
      <color theme="1"/>
      <name val="Calibri"/>
      <family val="2"/>
      <scheme val="minor"/>
    </font>
    <font>
      <b/>
      <sz val="28"/>
      <name val="Arial"/>
      <family val="2"/>
    </font>
    <font>
      <b/>
      <sz val="28"/>
      <color theme="1"/>
      <name val="Calibri"/>
      <family val="2"/>
      <scheme val="minor"/>
    </font>
    <font>
      <sz val="22"/>
      <name val="Arial"/>
      <family val="2"/>
    </font>
    <font>
      <b/>
      <sz val="18"/>
      <color theme="1"/>
      <name val="Calibri"/>
      <family val="2"/>
      <scheme val="minor"/>
    </font>
    <font>
      <sz val="24"/>
      <name val="Calibri"/>
      <family val="2"/>
      <scheme val="minor"/>
    </font>
    <font>
      <b/>
      <sz val="26"/>
      <name val="Calibri"/>
      <family val="2"/>
      <scheme val="minor"/>
    </font>
  </fonts>
  <fills count="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29DEF7"/>
        <bgColor indexed="64"/>
      </patternFill>
    </fill>
    <fill>
      <patternFill patternType="solid">
        <fgColor theme="5" tint="0.39997558519241921"/>
        <bgColor indexed="64"/>
      </patternFill>
    </fill>
  </fills>
  <borders count="25">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s>
  <cellStyleXfs count="2">
    <xf numFmtId="0" fontId="0" fillId="0" borderId="0"/>
    <xf numFmtId="0" fontId="6" fillId="0" borderId="0"/>
  </cellStyleXfs>
  <cellXfs count="122">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5" fillId="2" borderId="2" xfId="0" applyFont="1" applyFill="1" applyBorder="1" applyProtection="1"/>
    <xf numFmtId="0" fontId="0" fillId="2" borderId="0" xfId="0" applyFill="1" applyAlignment="1" applyProtection="1"/>
    <xf numFmtId="0" fontId="6" fillId="2" borderId="0" xfId="1" applyFill="1" applyProtection="1"/>
    <xf numFmtId="0" fontId="1" fillId="2" borderId="0" xfId="1" applyFont="1" applyFill="1" applyProtection="1"/>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8" fillId="0" borderId="0" xfId="0" applyFont="1" applyAlignment="1" applyProtection="1"/>
    <xf numFmtId="49" fontId="7" fillId="0" borderId="6" xfId="0" applyNumberFormat="1" applyFont="1" applyBorder="1" applyAlignment="1" applyProtection="1">
      <alignment horizontal="center" vertical="center"/>
    </xf>
    <xf numFmtId="0" fontId="21" fillId="2" borderId="0" xfId="1" applyFont="1" applyFill="1" applyProtection="1"/>
    <xf numFmtId="0" fontId="13" fillId="2" borderId="0" xfId="1" applyFont="1" applyFill="1" applyProtection="1"/>
    <xf numFmtId="0" fontId="13" fillId="2" borderId="0" xfId="0" applyFont="1" applyFill="1" applyAlignment="1" applyProtection="1"/>
    <xf numFmtId="0" fontId="15" fillId="2" borderId="0" xfId="0" applyFont="1" applyFill="1" applyProtection="1"/>
    <xf numFmtId="0" fontId="15" fillId="0" borderId="0" xfId="0" applyFont="1" applyProtection="1"/>
    <xf numFmtId="0" fontId="22" fillId="4" borderId="6" xfId="0" applyFont="1" applyFill="1" applyBorder="1" applyAlignment="1" applyProtection="1">
      <alignment horizontal="center"/>
    </xf>
    <xf numFmtId="0" fontId="22" fillId="4" borderId="6" xfId="0" applyFont="1" applyFill="1" applyBorder="1" applyAlignment="1" applyProtection="1">
      <alignment horizontal="center"/>
    </xf>
    <xf numFmtId="49" fontId="7" fillId="0" borderId="6" xfId="0" applyNumberFormat="1" applyFont="1" applyBorder="1" applyAlignment="1" applyProtection="1">
      <alignment horizontal="center" vertical="center"/>
    </xf>
    <xf numFmtId="0" fontId="3" fillId="5" borderId="0" xfId="0" applyFont="1" applyFill="1" applyBorder="1" applyAlignment="1" applyProtection="1">
      <alignment horizontal="left" vertical="center" wrapText="1"/>
    </xf>
    <xf numFmtId="0" fontId="3" fillId="8" borderId="18" xfId="0" applyFont="1" applyFill="1" applyBorder="1" applyAlignment="1" applyProtection="1">
      <alignment horizontal="center" vertical="center" wrapText="1"/>
    </xf>
    <xf numFmtId="0" fontId="3" fillId="5" borderId="22" xfId="0" applyFont="1" applyFill="1" applyBorder="1" applyAlignment="1" applyProtection="1">
      <alignment horizontal="center" vertical="center" wrapText="1"/>
    </xf>
    <xf numFmtId="0" fontId="4" fillId="2" borderId="1" xfId="0" applyFont="1" applyFill="1" applyBorder="1" applyAlignment="1" applyProtection="1">
      <alignment horizontal="left"/>
      <protection locked="0"/>
    </xf>
    <xf numFmtId="49" fontId="7" fillId="0" borderId="15" xfId="0" applyNumberFormat="1" applyFont="1" applyFill="1" applyBorder="1" applyAlignment="1" applyProtection="1">
      <alignment horizontal="left" vertical="top" wrapText="1"/>
    </xf>
    <xf numFmtId="49" fontId="7" fillId="0" borderId="16" xfId="0" applyNumberFormat="1" applyFont="1" applyFill="1" applyBorder="1" applyAlignment="1" applyProtection="1">
      <alignment horizontal="left" vertical="top" wrapText="1"/>
    </xf>
    <xf numFmtId="49" fontId="7" fillId="0" borderId="17" xfId="0" applyNumberFormat="1" applyFont="1" applyFill="1" applyBorder="1" applyAlignment="1" applyProtection="1">
      <alignment horizontal="left" vertical="top" wrapText="1"/>
    </xf>
    <xf numFmtId="0" fontId="9" fillId="0" borderId="6" xfId="1" applyFont="1" applyFill="1" applyBorder="1" applyAlignment="1" applyProtection="1">
      <alignment horizontal="center" vertical="center"/>
    </xf>
    <xf numFmtId="3" fontId="20" fillId="0" borderId="6" xfId="0" applyNumberFormat="1" applyFont="1" applyFill="1" applyBorder="1" applyAlignment="1" applyProtection="1">
      <alignment horizontal="center" vertical="center" wrapText="1"/>
    </xf>
    <xf numFmtId="164" fontId="12" fillId="0" borderId="4" xfId="0" applyNumberFormat="1" applyFont="1" applyFill="1" applyBorder="1" applyAlignment="1" applyProtection="1">
      <alignment horizontal="center" vertical="center" wrapText="1"/>
    </xf>
    <xf numFmtId="164" fontId="12" fillId="0" borderId="5" xfId="0" applyNumberFormat="1" applyFont="1" applyFill="1" applyBorder="1" applyAlignment="1" applyProtection="1">
      <alignment horizontal="center" vertical="center" wrapText="1"/>
    </xf>
    <xf numFmtId="164" fontId="12" fillId="0" borderId="12" xfId="0" applyNumberFormat="1" applyFont="1" applyFill="1" applyBorder="1" applyAlignment="1" applyProtection="1">
      <alignment horizontal="center" vertical="center" wrapText="1"/>
    </xf>
    <xf numFmtId="164" fontId="12" fillId="0" borderId="13" xfId="0" applyNumberFormat="1" applyFont="1" applyFill="1" applyBorder="1" applyAlignment="1" applyProtection="1">
      <alignment horizontal="center" vertical="center" wrapText="1"/>
    </xf>
    <xf numFmtId="0" fontId="9" fillId="0" borderId="3" xfId="1" applyFont="1" applyFill="1" applyBorder="1" applyAlignment="1" applyProtection="1">
      <alignment horizontal="center" vertical="center"/>
    </xf>
    <xf numFmtId="0" fontId="9" fillId="0" borderId="11" xfId="1" applyFont="1" applyFill="1" applyBorder="1" applyAlignment="1" applyProtection="1">
      <alignment horizontal="center" vertical="center"/>
    </xf>
    <xf numFmtId="0" fontId="16" fillId="0" borderId="3" xfId="0" applyFont="1" applyFill="1" applyBorder="1" applyAlignment="1" applyProtection="1">
      <alignment horizontal="left" vertical="center" wrapText="1"/>
    </xf>
    <xf numFmtId="0" fontId="16" fillId="0" borderId="11" xfId="0" applyFont="1" applyFill="1" applyBorder="1" applyAlignment="1" applyProtection="1">
      <alignment horizontal="left" vertical="center" wrapText="1"/>
    </xf>
    <xf numFmtId="164" fontId="12" fillId="0" borderId="3" xfId="0" applyNumberFormat="1" applyFont="1" applyFill="1" applyBorder="1" applyAlignment="1" applyProtection="1">
      <alignment horizontal="center" vertical="center" wrapText="1"/>
    </xf>
    <xf numFmtId="164" fontId="12" fillId="0" borderId="11" xfId="0" applyNumberFormat="1" applyFont="1" applyFill="1" applyBorder="1" applyAlignment="1" applyProtection="1">
      <alignment horizontal="center" vertical="center" wrapText="1"/>
    </xf>
    <xf numFmtId="0" fontId="19" fillId="3" borderId="4" xfId="0" applyFont="1" applyFill="1" applyBorder="1" applyAlignment="1" applyProtection="1">
      <alignment horizontal="center" vertical="center" wrapText="1"/>
    </xf>
    <xf numFmtId="0" fontId="19" fillId="3" borderId="5"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0" fontId="19" fillId="3" borderId="10" xfId="0" applyFont="1" applyFill="1" applyBorder="1" applyAlignment="1" applyProtection="1">
      <alignment horizontal="center" vertical="center" wrapText="1"/>
    </xf>
    <xf numFmtId="0" fontId="19" fillId="3" borderId="12" xfId="0" applyFont="1" applyFill="1" applyBorder="1" applyAlignment="1" applyProtection="1">
      <alignment horizontal="center" vertical="center" wrapText="1"/>
    </xf>
    <xf numFmtId="0" fontId="19" fillId="3" borderId="13" xfId="0" applyFont="1" applyFill="1" applyBorder="1" applyAlignment="1" applyProtection="1">
      <alignment horizontal="center" vertical="center" wrapText="1"/>
    </xf>
    <xf numFmtId="0" fontId="22" fillId="4" borderId="6" xfId="0" applyFont="1" applyFill="1" applyBorder="1" applyAlignment="1" applyProtection="1">
      <alignment horizontal="center"/>
    </xf>
    <xf numFmtId="0" fontId="20" fillId="4" borderId="4" xfId="0" applyFont="1" applyFill="1" applyBorder="1" applyAlignment="1" applyProtection="1">
      <alignment horizontal="center" vertical="center"/>
    </xf>
    <xf numFmtId="0" fontId="20" fillId="4" borderId="7" xfId="0" applyFont="1" applyFill="1" applyBorder="1" applyAlignment="1" applyProtection="1">
      <alignment horizontal="center" vertical="center"/>
    </xf>
    <xf numFmtId="0" fontId="20" fillId="4" borderId="9" xfId="0" applyFont="1" applyFill="1" applyBorder="1" applyAlignment="1" applyProtection="1">
      <alignment horizontal="center" vertical="center"/>
    </xf>
    <xf numFmtId="0" fontId="20" fillId="4" borderId="0" xfId="0" applyFont="1" applyFill="1" applyBorder="1" applyAlignment="1" applyProtection="1">
      <alignment horizontal="center" vertical="center"/>
    </xf>
    <xf numFmtId="0" fontId="20" fillId="4" borderId="12" xfId="0" applyFont="1" applyFill="1" applyBorder="1" applyAlignment="1" applyProtection="1">
      <alignment horizontal="center" vertical="center"/>
    </xf>
    <xf numFmtId="0" fontId="20" fillId="4" borderId="14" xfId="0" applyFont="1" applyFill="1" applyBorder="1" applyAlignment="1" applyProtection="1">
      <alignment horizontal="center" vertical="center"/>
    </xf>
    <xf numFmtId="49" fontId="7" fillId="0" borderId="6" xfId="0" applyNumberFormat="1" applyFont="1" applyBorder="1" applyAlignment="1" applyProtection="1">
      <alignment horizontal="center" vertical="center"/>
    </xf>
    <xf numFmtId="0" fontId="13" fillId="2" borderId="0" xfId="0" applyFont="1" applyFill="1" applyAlignment="1" applyProtection="1">
      <alignment horizontal="center"/>
    </xf>
    <xf numFmtId="0" fontId="14" fillId="2" borderId="0" xfId="0" applyFont="1" applyFill="1" applyAlignment="1" applyProtection="1">
      <alignment horizontal="center"/>
    </xf>
    <xf numFmtId="0" fontId="0" fillId="2" borderId="0" xfId="0" applyFill="1" applyAlignment="1" applyProtection="1">
      <alignment horizontal="center"/>
    </xf>
    <xf numFmtId="0" fontId="13" fillId="2" borderId="1" xfId="0" applyFont="1" applyFill="1" applyBorder="1" applyAlignment="1" applyProtection="1">
      <protection locked="0"/>
    </xf>
    <xf numFmtId="0" fontId="15" fillId="2" borderId="1" xfId="0" applyFont="1" applyFill="1" applyBorder="1" applyAlignment="1" applyProtection="1">
      <protection locked="0"/>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12" fillId="0" borderId="0" xfId="0" applyFont="1" applyAlignment="1" applyProtection="1">
      <alignment horizontal="center"/>
    </xf>
    <xf numFmtId="14" fontId="17" fillId="2" borderId="0" xfId="0" applyNumberFormat="1" applyFont="1" applyFill="1" applyAlignment="1" applyProtection="1">
      <alignment horizontal="center"/>
    </xf>
    <xf numFmtId="0" fontId="17" fillId="2" borderId="0" xfId="0" applyFont="1" applyFill="1" applyAlignment="1" applyProtection="1">
      <alignment horizontal="center"/>
    </xf>
    <xf numFmtId="0" fontId="17" fillId="2" borderId="14" xfId="0" applyFont="1" applyFill="1" applyBorder="1" applyAlignment="1" applyProtection="1">
      <alignment horizontal="center"/>
    </xf>
    <xf numFmtId="14" fontId="18" fillId="2" borderId="0" xfId="0" applyNumberFormat="1" applyFont="1" applyFill="1" applyAlignment="1" applyProtection="1">
      <alignment horizontal="center"/>
    </xf>
    <xf numFmtId="0" fontId="0" fillId="2" borderId="14" xfId="0" applyFill="1" applyBorder="1" applyAlignment="1" applyProtection="1">
      <alignment horizontal="center"/>
    </xf>
    <xf numFmtId="0" fontId="16" fillId="0" borderId="3" xfId="0" applyFont="1" applyFill="1" applyBorder="1" applyAlignment="1" applyProtection="1">
      <alignment horizontal="center" vertical="center" wrapText="1"/>
    </xf>
    <xf numFmtId="0" fontId="16" fillId="0" borderId="11" xfId="0" applyFont="1" applyFill="1" applyBorder="1" applyAlignment="1" applyProtection="1">
      <alignment horizontal="center" vertical="center" wrapText="1"/>
    </xf>
    <xf numFmtId="164" fontId="12" fillId="0" borderId="6" xfId="0" applyNumberFormat="1" applyFont="1" applyFill="1" applyBorder="1" applyAlignment="1" applyProtection="1">
      <alignment horizontal="center" vertical="center" wrapText="1"/>
    </xf>
    <xf numFmtId="0" fontId="19" fillId="0" borderId="3" xfId="0" applyFont="1" applyFill="1" applyBorder="1" applyAlignment="1" applyProtection="1">
      <alignment horizontal="center" vertical="center"/>
    </xf>
    <xf numFmtId="0" fontId="19" fillId="0" borderId="8" xfId="0" applyFont="1" applyFill="1" applyBorder="1" applyAlignment="1" applyProtection="1">
      <alignment horizontal="center" vertical="center"/>
    </xf>
    <xf numFmtId="0" fontId="19" fillId="0" borderId="11" xfId="0" applyFont="1" applyFill="1" applyBorder="1" applyAlignment="1" applyProtection="1">
      <alignment horizontal="center" vertical="center"/>
    </xf>
    <xf numFmtId="49" fontId="7" fillId="0" borderId="6" xfId="0" applyNumberFormat="1" applyFont="1" applyFill="1" applyBorder="1" applyAlignment="1" applyProtection="1">
      <alignment horizontal="left" vertical="top" wrapText="1"/>
    </xf>
    <xf numFmtId="49" fontId="8" fillId="0" borderId="6" xfId="0" applyNumberFormat="1" applyFont="1" applyFill="1" applyBorder="1" applyAlignment="1" applyProtection="1">
      <alignment horizontal="left" vertical="top" wrapText="1"/>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49" fontId="8" fillId="0" borderId="15" xfId="0" applyNumberFormat="1" applyFont="1" applyFill="1" applyBorder="1" applyAlignment="1" applyProtection="1">
      <alignment horizontal="left" vertical="top" wrapText="1"/>
    </xf>
    <xf numFmtId="49" fontId="8" fillId="0" borderId="16" xfId="0" applyNumberFormat="1" applyFont="1" applyFill="1" applyBorder="1" applyAlignment="1" applyProtection="1">
      <alignment horizontal="left" vertical="top" wrapText="1"/>
    </xf>
    <xf numFmtId="49" fontId="8" fillId="0" borderId="17" xfId="0" applyNumberFormat="1" applyFont="1" applyFill="1" applyBorder="1" applyAlignment="1" applyProtection="1">
      <alignment horizontal="left" vertical="top" wrapText="1"/>
    </xf>
    <xf numFmtId="0" fontId="16" fillId="0" borderId="6" xfId="0" applyFont="1" applyFill="1" applyBorder="1" applyAlignment="1" applyProtection="1">
      <alignment horizontal="left" vertical="center" wrapText="1"/>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4" fillId="0" borderId="6" xfId="1" applyFont="1" applyFill="1" applyBorder="1" applyAlignment="1" applyProtection="1">
      <alignment horizontal="center" vertical="center" wrapText="1"/>
    </xf>
    <xf numFmtId="0" fontId="12" fillId="6" borderId="0" xfId="0" applyFont="1" applyFill="1" applyAlignment="1" applyProtection="1">
      <alignment horizontal="center" vertical="center" wrapText="1"/>
    </xf>
    <xf numFmtId="0" fontId="11" fillId="0" borderId="14" xfId="0" applyFont="1" applyFill="1" applyBorder="1" applyAlignment="1" applyProtection="1">
      <alignment horizontal="center"/>
      <protection locked="0"/>
    </xf>
    <xf numFmtId="0" fontId="12" fillId="0" borderId="7" xfId="0" applyFont="1" applyBorder="1" applyAlignment="1" applyProtection="1">
      <alignment horizontal="center" vertical="center" wrapText="1"/>
    </xf>
    <xf numFmtId="49" fontId="7" fillId="0" borderId="15" xfId="0" applyNumberFormat="1" applyFont="1" applyFill="1" applyBorder="1" applyAlignment="1" applyProtection="1">
      <alignment horizontal="left" vertical="top" wrapText="1"/>
      <protection locked="0"/>
    </xf>
    <xf numFmtId="49" fontId="7" fillId="0" borderId="16" xfId="0" applyNumberFormat="1" applyFont="1" applyFill="1" applyBorder="1" applyAlignment="1" applyProtection="1">
      <alignment horizontal="left" vertical="top" wrapText="1"/>
      <protection locked="0"/>
    </xf>
    <xf numFmtId="49" fontId="7" fillId="0" borderId="17" xfId="0" applyNumberFormat="1" applyFont="1" applyFill="1" applyBorder="1" applyAlignment="1" applyProtection="1">
      <alignment horizontal="left" vertical="top" wrapText="1"/>
      <protection locked="0"/>
    </xf>
    <xf numFmtId="3" fontId="12" fillId="7" borderId="3" xfId="0" applyNumberFormat="1" applyFont="1" applyFill="1" applyBorder="1" applyAlignment="1" applyProtection="1">
      <alignment horizontal="center" vertical="center" wrapText="1"/>
      <protection locked="0"/>
    </xf>
    <xf numFmtId="3" fontId="12" fillId="7" borderId="11" xfId="0" applyNumberFormat="1" applyFont="1" applyFill="1" applyBorder="1" applyAlignment="1" applyProtection="1">
      <alignment horizontal="center" vertical="center" wrapText="1"/>
      <protection locked="0"/>
    </xf>
    <xf numFmtId="3" fontId="12" fillId="7" borderId="3" xfId="0" applyNumberFormat="1" applyFont="1" applyFill="1" applyBorder="1" applyAlignment="1" applyProtection="1">
      <alignment horizontal="center" vertical="center" wrapText="1"/>
    </xf>
    <xf numFmtId="3" fontId="12" fillId="7" borderId="11" xfId="0" applyNumberFormat="1" applyFont="1" applyFill="1" applyBorder="1" applyAlignment="1" applyProtection="1">
      <alignment horizontal="center" vertical="center" wrapText="1"/>
    </xf>
    <xf numFmtId="0" fontId="3" fillId="8" borderId="19" xfId="0" applyFont="1" applyFill="1" applyBorder="1" applyAlignment="1" applyProtection="1">
      <alignment horizontal="center" vertical="center" wrapText="1"/>
    </xf>
    <xf numFmtId="0" fontId="3" fillId="8" borderId="20" xfId="0" applyFont="1" applyFill="1" applyBorder="1" applyAlignment="1" applyProtection="1">
      <alignment horizontal="center" vertical="center" wrapText="1"/>
    </xf>
    <xf numFmtId="0" fontId="3" fillId="8" borderId="21" xfId="0" applyFont="1" applyFill="1" applyBorder="1" applyAlignment="1" applyProtection="1">
      <alignment horizontal="center" vertical="center" wrapText="1"/>
    </xf>
    <xf numFmtId="0" fontId="3" fillId="5" borderId="23" xfId="0" applyFont="1" applyFill="1" applyBorder="1" applyAlignment="1" applyProtection="1">
      <alignment horizontal="center" vertical="center" wrapText="1"/>
    </xf>
    <xf numFmtId="0" fontId="3" fillId="5" borderId="6" xfId="0" applyFont="1" applyFill="1" applyBorder="1" applyAlignment="1" applyProtection="1">
      <alignment horizontal="center" vertical="center" wrapText="1"/>
    </xf>
    <xf numFmtId="0" fontId="3" fillId="5" borderId="24" xfId="0" applyFont="1" applyFill="1" applyBorder="1" applyAlignment="1" applyProtection="1">
      <alignment horizontal="center" vertical="center" wrapText="1"/>
    </xf>
    <xf numFmtId="0" fontId="23" fillId="0" borderId="15" xfId="0" applyNumberFormat="1" applyFont="1" applyFill="1" applyBorder="1" applyAlignment="1" applyProtection="1">
      <alignment horizontal="justify" vertical="center" wrapText="1"/>
      <protection locked="0"/>
    </xf>
    <xf numFmtId="0" fontId="23" fillId="0" borderId="16" xfId="0" applyNumberFormat="1" applyFont="1" applyFill="1" applyBorder="1" applyAlignment="1" applyProtection="1">
      <alignment horizontal="justify" vertical="center" wrapText="1"/>
      <protection locked="0"/>
    </xf>
    <xf numFmtId="0" fontId="23" fillId="0" borderId="17" xfId="0" applyNumberFormat="1" applyFont="1" applyFill="1" applyBorder="1" applyAlignment="1" applyProtection="1">
      <alignment horizontal="justify" vertical="center" wrapText="1"/>
      <protection locked="0"/>
    </xf>
    <xf numFmtId="3" fontId="12" fillId="0" borderId="6" xfId="0" applyNumberFormat="1" applyFont="1" applyFill="1" applyBorder="1" applyAlignment="1" applyProtection="1">
      <alignment horizontal="center" vertical="center" wrapText="1"/>
      <protection locked="0"/>
    </xf>
    <xf numFmtId="3" fontId="12" fillId="0" borderId="3" xfId="0" applyNumberFormat="1" applyFont="1" applyFill="1" applyBorder="1" applyAlignment="1" applyProtection="1">
      <alignment horizontal="center" vertical="center" wrapText="1"/>
      <protection locked="0"/>
    </xf>
    <xf numFmtId="3" fontId="12" fillId="0" borderId="11" xfId="0" applyNumberFormat="1" applyFont="1" applyFill="1" applyBorder="1" applyAlignment="1" applyProtection="1">
      <alignment horizontal="center" vertical="center" wrapText="1"/>
      <protection locked="0"/>
    </xf>
    <xf numFmtId="3" fontId="24" fillId="0" borderId="3" xfId="0" applyNumberFormat="1" applyFont="1" applyFill="1" applyBorder="1" applyAlignment="1" applyProtection="1">
      <alignment horizontal="center" vertical="center" wrapText="1"/>
      <protection locked="0"/>
    </xf>
    <xf numFmtId="3" fontId="24" fillId="0" borderId="11" xfId="0" applyNumberFormat="1" applyFont="1" applyFill="1" applyBorder="1" applyAlignment="1" applyProtection="1">
      <alignment horizontal="center" vertical="center" wrapText="1"/>
      <protection locked="0"/>
    </xf>
    <xf numFmtId="164" fontId="24" fillId="0" borderId="3" xfId="0" applyNumberFormat="1" applyFont="1" applyFill="1" applyBorder="1" applyAlignment="1" applyProtection="1">
      <alignment horizontal="center" vertical="center" wrapText="1"/>
    </xf>
    <xf numFmtId="164" fontId="24" fillId="0" borderId="11" xfId="0" applyNumberFormat="1" applyFont="1" applyFill="1" applyBorder="1" applyAlignment="1" applyProtection="1">
      <alignment horizontal="center" vertical="center" wrapText="1"/>
    </xf>
    <xf numFmtId="3" fontId="24" fillId="0" borderId="6" xfId="0" applyNumberFormat="1" applyFont="1" applyFill="1" applyBorder="1" applyAlignment="1" applyProtection="1">
      <alignment horizontal="center" vertical="center" wrapText="1"/>
      <protection locked="0"/>
    </xf>
    <xf numFmtId="164" fontId="24" fillId="0" borderId="6" xfId="0" applyNumberFormat="1" applyFont="1" applyFill="1" applyBorder="1" applyAlignment="1" applyProtection="1">
      <alignment horizontal="center" vertical="center" wrapText="1"/>
    </xf>
    <xf numFmtId="0" fontId="23" fillId="0" borderId="15" xfId="0" applyNumberFormat="1" applyFont="1" applyFill="1" applyBorder="1" applyAlignment="1" applyProtection="1">
      <alignment horizontal="justify" vertical="top" wrapText="1"/>
      <protection locked="0"/>
    </xf>
    <xf numFmtId="0" fontId="23" fillId="0" borderId="16" xfId="0" applyNumberFormat="1" applyFont="1" applyFill="1" applyBorder="1" applyAlignment="1" applyProtection="1">
      <alignment horizontal="justify" vertical="top" wrapText="1"/>
      <protection locked="0"/>
    </xf>
    <xf numFmtId="0" fontId="23" fillId="0" borderId="17" xfId="0" applyNumberFormat="1" applyFont="1" applyFill="1" applyBorder="1" applyAlignment="1" applyProtection="1">
      <alignment horizontal="justify" vertical="top" wrapText="1"/>
      <protection locked="0"/>
    </xf>
    <xf numFmtId="49" fontId="8" fillId="0" borderId="6" xfId="0" applyNumberFormat="1" applyFont="1" applyFill="1" applyBorder="1" applyAlignment="1" applyProtection="1">
      <alignment horizontal="left" vertical="top" wrapText="1"/>
      <protection locked="0"/>
    </xf>
    <xf numFmtId="0" fontId="12" fillId="0" borderId="0" xfId="0" applyFont="1" applyBorder="1" applyAlignment="1" applyProtection="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2AF63D"/>
      <color rgb="FF0000FF"/>
      <color rgb="FFFF3333"/>
      <color rgb="FF00FF99"/>
      <color rgb="FF29DE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900552</xdr:colOff>
      <xdr:row>1</xdr:row>
      <xdr:rowOff>145040</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31166240" y="383165"/>
          <a:ext cx="5088815" cy="152183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8813565" y="121228"/>
          <a:ext cx="5088815" cy="1521834"/>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8813565"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Hoja1"/>
  <dimension ref="A1:S43"/>
  <sheetViews>
    <sheetView view="pageBreakPreview" zoomScale="50" zoomScaleNormal="40" zoomScaleSheetLayoutView="50" zoomScalePageLayoutView="40" workbookViewId="0">
      <selection activeCell="J22" sqref="J22:S22"/>
    </sheetView>
  </sheetViews>
  <sheetFormatPr baseColWidth="10" defaultRowHeight="15"/>
  <cols>
    <col min="1" max="1" width="7.7109375" style="5" customWidth="1"/>
    <col min="2" max="2" width="27.85546875" style="5" customWidth="1"/>
    <col min="3" max="3" width="90.7109375" style="5" customWidth="1"/>
    <col min="4" max="4" width="41.5703125" style="5" customWidth="1"/>
    <col min="5" max="5" width="41" style="5" customWidth="1"/>
    <col min="6" max="6" width="13.7109375" style="5" customWidth="1"/>
    <col min="7" max="7" width="21" style="5" customWidth="1"/>
    <col min="8" max="8" width="13.7109375" style="5" customWidth="1"/>
    <col min="9" max="9" width="19.85546875" style="5" customWidth="1"/>
    <col min="10" max="15" width="24.7109375" style="5" customWidth="1"/>
    <col min="16" max="16" width="29" style="5" customWidth="1"/>
    <col min="17" max="17" width="31.5703125" style="5" customWidth="1"/>
    <col min="18" max="18" width="40.42578125" style="5" customWidth="1"/>
    <col min="19" max="19" width="24.7109375" style="5"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4"/>
      <c r="K1" s="4"/>
      <c r="L1" s="4"/>
      <c r="M1" s="4"/>
      <c r="N1" s="4"/>
      <c r="O1" s="4"/>
      <c r="P1" s="4"/>
      <c r="Q1" s="4"/>
      <c r="R1" s="4"/>
      <c r="S1" s="4"/>
    </row>
    <row r="2" spans="1:19" ht="27.75">
      <c r="A2" s="1" t="s">
        <v>1</v>
      </c>
      <c r="B2" s="2"/>
      <c r="C2" s="3"/>
      <c r="D2" s="4"/>
      <c r="E2" s="57" t="s">
        <v>2</v>
      </c>
      <c r="F2" s="57"/>
      <c r="G2" s="57"/>
      <c r="H2" s="57"/>
      <c r="I2" s="57"/>
      <c r="J2" s="57"/>
      <c r="K2" s="57"/>
      <c r="L2" s="57"/>
      <c r="M2" s="57"/>
      <c r="N2" s="4"/>
      <c r="O2" s="4"/>
      <c r="P2" s="4"/>
      <c r="Q2" s="4"/>
      <c r="R2" s="4"/>
      <c r="S2" s="4"/>
    </row>
    <row r="3" spans="1:19">
      <c r="A3" s="4"/>
      <c r="B3" s="4"/>
      <c r="C3" s="4"/>
      <c r="D3" s="4"/>
      <c r="E3" s="4"/>
      <c r="F3" s="4"/>
      <c r="G3" s="4"/>
      <c r="H3" s="4"/>
      <c r="I3" s="4"/>
      <c r="J3" s="4"/>
      <c r="K3" s="4"/>
      <c r="L3" s="4"/>
      <c r="M3" s="4"/>
      <c r="N3" s="4"/>
      <c r="O3" s="4"/>
      <c r="P3" s="4"/>
      <c r="Q3" s="4"/>
      <c r="R3" s="4"/>
      <c r="S3" s="4"/>
    </row>
    <row r="4" spans="1:19" ht="33.75">
      <c r="A4" s="6" t="s">
        <v>3</v>
      </c>
      <c r="B4" s="7"/>
      <c r="C4" s="4"/>
      <c r="D4" s="4"/>
      <c r="E4" s="65" t="s">
        <v>60</v>
      </c>
      <c r="F4" s="65"/>
      <c r="G4" s="65"/>
      <c r="H4" s="65"/>
      <c r="I4" s="65"/>
      <c r="J4" s="65"/>
      <c r="K4" s="65"/>
      <c r="L4" s="65"/>
      <c r="M4" s="65"/>
      <c r="N4" s="14"/>
      <c r="O4" s="4"/>
      <c r="P4" s="4"/>
      <c r="Q4" s="4"/>
      <c r="R4" s="4"/>
      <c r="S4" s="4"/>
    </row>
    <row r="5" spans="1:19" ht="46.5" customHeight="1">
      <c r="A5" s="4"/>
      <c r="B5" s="4"/>
      <c r="C5" s="4"/>
      <c r="D5" s="58" t="s">
        <v>70</v>
      </c>
      <c r="E5" s="58"/>
      <c r="F5" s="58"/>
      <c r="G5" s="58"/>
      <c r="H5" s="58"/>
      <c r="I5" s="58"/>
      <c r="J5" s="58"/>
      <c r="K5" s="58"/>
      <c r="L5" s="58"/>
      <c r="M5" s="58"/>
      <c r="N5" s="58"/>
      <c r="O5" s="4"/>
      <c r="P5" s="4"/>
      <c r="Q5" s="4"/>
      <c r="R5" s="4"/>
      <c r="S5" s="4"/>
    </row>
    <row r="6" spans="1:19">
      <c r="A6" s="4"/>
      <c r="B6" s="4"/>
      <c r="C6" s="4"/>
      <c r="D6" s="4"/>
      <c r="E6" s="4"/>
      <c r="F6" s="4"/>
      <c r="G6" s="4"/>
      <c r="H6" s="4"/>
      <c r="I6" s="4"/>
      <c r="J6" s="4"/>
      <c r="K6" s="4"/>
      <c r="L6" s="4"/>
      <c r="M6" s="4"/>
      <c r="N6" s="4"/>
      <c r="O6" s="4"/>
      <c r="P6" s="4"/>
      <c r="Q6" s="4"/>
      <c r="R6" s="4"/>
      <c r="S6" s="4"/>
    </row>
    <row r="7" spans="1:19" ht="21" thickBot="1">
      <c r="A7" s="4"/>
      <c r="B7" s="4"/>
      <c r="C7" s="6" t="s">
        <v>4</v>
      </c>
      <c r="D7" s="27" t="s">
        <v>72</v>
      </c>
      <c r="E7" s="4"/>
      <c r="F7" s="4"/>
      <c r="G7" s="4"/>
      <c r="H7" s="4"/>
      <c r="I7" s="4"/>
      <c r="J7" s="4"/>
      <c r="K7" s="4"/>
      <c r="L7" s="4"/>
      <c r="M7" s="4"/>
      <c r="N7" s="4"/>
      <c r="O7" s="4"/>
      <c r="P7" s="4"/>
      <c r="Q7" s="4"/>
      <c r="R7" s="4"/>
      <c r="S7" s="4"/>
    </row>
    <row r="8" spans="1:19">
      <c r="A8" s="4"/>
      <c r="B8" s="4"/>
      <c r="C8" s="7"/>
      <c r="D8" s="8"/>
      <c r="E8" s="4"/>
      <c r="F8" s="4"/>
      <c r="G8" s="4"/>
      <c r="H8" s="4"/>
      <c r="I8" s="4"/>
      <c r="J8" s="4"/>
      <c r="K8" s="4"/>
      <c r="L8" s="4"/>
      <c r="M8" s="59"/>
      <c r="N8" s="59"/>
      <c r="O8" s="59"/>
      <c r="P8" s="59"/>
      <c r="Q8" s="59"/>
      <c r="R8" s="59"/>
      <c r="S8" s="59"/>
    </row>
    <row r="9" spans="1:19" ht="28.5" customHeight="1" thickBot="1">
      <c r="A9" s="4"/>
      <c r="B9" s="4"/>
      <c r="C9" s="6" t="s">
        <v>5</v>
      </c>
      <c r="D9" s="60" t="s">
        <v>71</v>
      </c>
      <c r="E9" s="61"/>
      <c r="F9" s="61"/>
      <c r="G9" s="61"/>
      <c r="H9" s="61"/>
      <c r="I9" s="61"/>
      <c r="J9" s="61"/>
      <c r="K9" s="4"/>
      <c r="L9" s="4"/>
      <c r="M9" s="9"/>
      <c r="N9" s="9"/>
      <c r="O9" s="9"/>
      <c r="P9" s="9"/>
      <c r="Q9" s="9"/>
      <c r="R9" s="9"/>
      <c r="S9" s="9"/>
    </row>
    <row r="10" spans="1:19">
      <c r="A10" s="4"/>
      <c r="B10" s="7"/>
      <c r="C10" s="4"/>
      <c r="D10" s="4"/>
      <c r="E10" s="4"/>
      <c r="F10" s="4"/>
      <c r="G10" s="4"/>
      <c r="H10" s="4"/>
      <c r="I10" s="4"/>
      <c r="J10" s="4"/>
      <c r="K10" s="4"/>
      <c r="L10" s="4"/>
      <c r="M10" s="4"/>
      <c r="N10" s="4"/>
      <c r="O10" s="4"/>
      <c r="P10" s="4"/>
      <c r="Q10" s="4"/>
      <c r="R10" s="4"/>
      <c r="S10" s="4"/>
    </row>
    <row r="11" spans="1:19" s="20" customFormat="1" ht="37.5" customHeight="1">
      <c r="A11" s="16"/>
      <c r="B11" s="17" t="s">
        <v>6</v>
      </c>
      <c r="C11" s="18" t="s">
        <v>7</v>
      </c>
      <c r="D11" s="19"/>
      <c r="E11" s="19"/>
      <c r="F11" s="19"/>
      <c r="G11" s="19"/>
      <c r="H11" s="19"/>
      <c r="I11" s="19"/>
      <c r="J11" s="19"/>
      <c r="K11" s="19"/>
      <c r="L11" s="19"/>
      <c r="M11" s="19"/>
      <c r="N11" s="69"/>
      <c r="O11" s="59"/>
      <c r="P11" s="59"/>
      <c r="Q11" s="66"/>
      <c r="R11" s="67"/>
      <c r="S11" s="67"/>
    </row>
    <row r="12" spans="1:19" ht="30" customHeight="1">
      <c r="A12" s="10"/>
      <c r="B12" s="11"/>
      <c r="C12" s="11"/>
      <c r="D12" s="4"/>
      <c r="E12" s="4"/>
      <c r="F12" s="4"/>
      <c r="G12" s="4"/>
      <c r="H12" s="4"/>
      <c r="I12" s="4"/>
      <c r="J12" s="4"/>
      <c r="K12" s="4"/>
      <c r="L12" s="4"/>
      <c r="M12" s="4"/>
      <c r="N12" s="59"/>
      <c r="O12" s="59"/>
      <c r="P12" s="59"/>
      <c r="Q12" s="67"/>
      <c r="R12" s="67"/>
      <c r="S12" s="67"/>
    </row>
    <row r="13" spans="1:19" ht="15" customHeight="1">
      <c r="A13" s="4"/>
      <c r="B13" s="4"/>
      <c r="C13" s="4"/>
      <c r="D13" s="4"/>
      <c r="E13" s="4"/>
      <c r="F13" s="4"/>
      <c r="G13" s="4"/>
      <c r="H13" s="4"/>
      <c r="I13" s="4"/>
      <c r="J13" s="4"/>
      <c r="K13" s="4"/>
      <c r="L13" s="4"/>
      <c r="M13" s="4"/>
      <c r="N13" s="70"/>
      <c r="O13" s="70"/>
      <c r="P13" s="70"/>
      <c r="Q13" s="68"/>
      <c r="R13" s="68"/>
      <c r="S13" s="68"/>
    </row>
    <row r="14" spans="1:19" ht="30" customHeight="1">
      <c r="A14" s="62" t="s">
        <v>8</v>
      </c>
      <c r="B14" s="43" t="s">
        <v>9</v>
      </c>
      <c r="C14" s="44"/>
      <c r="D14" s="49" t="s">
        <v>10</v>
      </c>
      <c r="E14" s="49"/>
      <c r="F14" s="49" t="s">
        <v>11</v>
      </c>
      <c r="G14" s="49"/>
      <c r="H14" s="49"/>
      <c r="I14" s="49"/>
      <c r="J14" s="50" t="s">
        <v>12</v>
      </c>
      <c r="K14" s="51"/>
      <c r="L14" s="51"/>
      <c r="M14" s="51"/>
      <c r="N14" s="51"/>
      <c r="O14" s="51"/>
      <c r="P14" s="51"/>
      <c r="Q14" s="51"/>
      <c r="R14" s="51"/>
      <c r="S14" s="51"/>
    </row>
    <row r="15" spans="1:19" ht="30" customHeight="1">
      <c r="A15" s="63"/>
      <c r="B15" s="45"/>
      <c r="C15" s="46"/>
      <c r="D15" s="21" t="s">
        <v>13</v>
      </c>
      <c r="E15" s="21" t="s">
        <v>14</v>
      </c>
      <c r="F15" s="49" t="s">
        <v>15</v>
      </c>
      <c r="G15" s="49"/>
      <c r="H15" s="49" t="s">
        <v>16</v>
      </c>
      <c r="I15" s="49"/>
      <c r="J15" s="52"/>
      <c r="K15" s="53"/>
      <c r="L15" s="53"/>
      <c r="M15" s="53"/>
      <c r="N15" s="53"/>
      <c r="O15" s="53"/>
      <c r="P15" s="53"/>
      <c r="Q15" s="53"/>
      <c r="R15" s="53"/>
      <c r="S15" s="53"/>
    </row>
    <row r="16" spans="1:19" ht="30" customHeight="1">
      <c r="A16" s="64"/>
      <c r="B16" s="47"/>
      <c r="C16" s="48"/>
      <c r="D16" s="15" t="s">
        <v>17</v>
      </c>
      <c r="E16" s="15" t="s">
        <v>18</v>
      </c>
      <c r="F16" s="56" t="s">
        <v>19</v>
      </c>
      <c r="G16" s="56"/>
      <c r="H16" s="56" t="s">
        <v>20</v>
      </c>
      <c r="I16" s="56"/>
      <c r="J16" s="54"/>
      <c r="K16" s="55"/>
      <c r="L16" s="55"/>
      <c r="M16" s="55"/>
      <c r="N16" s="55"/>
      <c r="O16" s="55"/>
      <c r="P16" s="55"/>
      <c r="Q16" s="55"/>
      <c r="R16" s="55"/>
      <c r="S16" s="55"/>
    </row>
    <row r="17" spans="1:19" ht="68.25" customHeight="1">
      <c r="A17" s="74">
        <v>2</v>
      </c>
      <c r="B17" s="88" t="s">
        <v>21</v>
      </c>
      <c r="C17" s="71" t="s">
        <v>36</v>
      </c>
      <c r="D17" s="73">
        <f>IF(D21=0,0,ROUND(D19/D21*100,1))</f>
        <v>100</v>
      </c>
      <c r="E17" s="73">
        <f>IF(E21=0,0,ROUND(E19/E21*100,1))</f>
        <v>98.8</v>
      </c>
      <c r="F17" s="73">
        <f>E17-D17</f>
        <v>-1.2000000000000028</v>
      </c>
      <c r="G17" s="73"/>
      <c r="H17" s="73">
        <f>IF(D17=0,0,ROUND(E17/D17*100,1))</f>
        <v>98.8</v>
      </c>
      <c r="I17" s="73"/>
      <c r="J17" s="77" t="s">
        <v>30</v>
      </c>
      <c r="K17" s="77"/>
      <c r="L17" s="77"/>
      <c r="M17" s="77"/>
      <c r="N17" s="77"/>
      <c r="O17" s="77"/>
      <c r="P17" s="77"/>
      <c r="Q17" s="77"/>
      <c r="R17" s="77"/>
      <c r="S17" s="77"/>
    </row>
    <row r="18" spans="1:19" ht="193.5" customHeight="1">
      <c r="A18" s="75"/>
      <c r="B18" s="88"/>
      <c r="C18" s="72"/>
      <c r="D18" s="73"/>
      <c r="E18" s="73"/>
      <c r="F18" s="73"/>
      <c r="G18" s="73"/>
      <c r="H18" s="73"/>
      <c r="I18" s="73"/>
      <c r="J18" s="77"/>
      <c r="K18" s="77"/>
      <c r="L18" s="77"/>
      <c r="M18" s="77"/>
      <c r="N18" s="77"/>
      <c r="O18" s="77"/>
      <c r="P18" s="77"/>
      <c r="Q18" s="77"/>
      <c r="R18" s="77"/>
      <c r="S18" s="77"/>
    </row>
    <row r="19" spans="1:19" ht="39.75" customHeight="1">
      <c r="A19" s="75"/>
      <c r="B19" s="31" t="s">
        <v>22</v>
      </c>
      <c r="C19" s="39" t="s">
        <v>37</v>
      </c>
      <c r="D19" s="32">
        <f>'TÉCNICO MÉDICA'!D19:D20+'GERENCIAL ADMINISTRATIVO'!D19:D20</f>
        <v>244</v>
      </c>
      <c r="E19" s="32">
        <f>'TÉCNICO MÉDICA'!E19:E20+'GERENCIAL ADMINISTRATIVO'!E19:E20</f>
        <v>171</v>
      </c>
      <c r="F19" s="73">
        <f t="shared" ref="F19" si="0">E19-D19</f>
        <v>-73</v>
      </c>
      <c r="G19" s="73"/>
      <c r="H19" s="73">
        <f t="shared" ref="H19" si="1">IF(D19=0,0,ROUND(E19/D19*100,1))</f>
        <v>70.099999999999994</v>
      </c>
      <c r="I19" s="73"/>
      <c r="J19" s="77" t="s">
        <v>35</v>
      </c>
      <c r="K19" s="77"/>
      <c r="L19" s="77"/>
      <c r="M19" s="77"/>
      <c r="N19" s="77"/>
      <c r="O19" s="77"/>
      <c r="P19" s="77"/>
      <c r="Q19" s="77"/>
      <c r="R19" s="77"/>
      <c r="S19" s="77"/>
    </row>
    <row r="20" spans="1:19" ht="200.1" customHeight="1">
      <c r="A20" s="75"/>
      <c r="B20" s="31"/>
      <c r="C20" s="40"/>
      <c r="D20" s="32"/>
      <c r="E20" s="32"/>
      <c r="F20" s="73"/>
      <c r="G20" s="73"/>
      <c r="H20" s="73"/>
      <c r="I20" s="73"/>
      <c r="J20" s="78"/>
      <c r="K20" s="78"/>
      <c r="L20" s="78"/>
      <c r="M20" s="78"/>
      <c r="N20" s="78"/>
      <c r="O20" s="78"/>
      <c r="P20" s="78"/>
      <c r="Q20" s="78"/>
      <c r="R20" s="78"/>
      <c r="S20" s="78"/>
    </row>
    <row r="21" spans="1:19" ht="36" customHeight="1">
      <c r="A21" s="75"/>
      <c r="B21" s="31" t="s">
        <v>23</v>
      </c>
      <c r="C21" s="39" t="s">
        <v>38</v>
      </c>
      <c r="D21" s="32">
        <f>'TÉCNICO MÉDICA'!D21:D22+'GERENCIAL ADMINISTRATIVO'!D21:D22</f>
        <v>244</v>
      </c>
      <c r="E21" s="32">
        <f>'TÉCNICO MÉDICA'!E21:E22+'GERENCIAL ADMINISTRATIVO'!E21:E22</f>
        <v>173</v>
      </c>
      <c r="F21" s="73">
        <f t="shared" ref="F21" si="2">E21-D21</f>
        <v>-71</v>
      </c>
      <c r="G21" s="73"/>
      <c r="H21" s="73">
        <f t="shared" ref="H21" si="3">IF(D21=0,0,ROUND(E21/D21*100,1))</f>
        <v>70.900000000000006</v>
      </c>
      <c r="I21" s="73"/>
      <c r="J21" s="77" t="s">
        <v>29</v>
      </c>
      <c r="K21" s="77"/>
      <c r="L21" s="77"/>
      <c r="M21" s="77"/>
      <c r="N21" s="77"/>
      <c r="O21" s="77"/>
      <c r="P21" s="77"/>
      <c r="Q21" s="77"/>
      <c r="R21" s="77"/>
      <c r="S21" s="77"/>
    </row>
    <row r="22" spans="1:19" ht="200.1" customHeight="1">
      <c r="A22" s="76"/>
      <c r="B22" s="31"/>
      <c r="C22" s="40"/>
      <c r="D22" s="32"/>
      <c r="E22" s="32"/>
      <c r="F22" s="73"/>
      <c r="G22" s="73"/>
      <c r="H22" s="73"/>
      <c r="I22" s="73"/>
      <c r="J22" s="77"/>
      <c r="K22" s="77"/>
      <c r="L22" s="77"/>
      <c r="M22" s="77"/>
      <c r="N22" s="77"/>
      <c r="O22" s="77"/>
      <c r="P22" s="77"/>
      <c r="Q22" s="77"/>
      <c r="R22" s="77"/>
      <c r="S22" s="77"/>
    </row>
    <row r="23" spans="1:19" ht="39" customHeight="1">
      <c r="A23" s="12"/>
      <c r="B23" s="13"/>
      <c r="C23" s="13"/>
      <c r="D23" s="13"/>
      <c r="E23" s="13"/>
      <c r="F23" s="13"/>
      <c r="G23" s="13"/>
      <c r="H23" s="13"/>
      <c r="I23" s="13"/>
      <c r="J23" s="13"/>
      <c r="K23" s="13"/>
      <c r="L23" s="13"/>
      <c r="M23" s="13"/>
      <c r="N23" s="13"/>
      <c r="O23" s="13"/>
      <c r="P23" s="13"/>
      <c r="Q23" s="13"/>
      <c r="R23" s="13"/>
      <c r="S23" s="13"/>
    </row>
    <row r="24" spans="1:19" ht="30" customHeight="1">
      <c r="A24" s="62" t="s">
        <v>8</v>
      </c>
      <c r="B24" s="43" t="s">
        <v>9</v>
      </c>
      <c r="C24" s="44"/>
      <c r="D24" s="49" t="s">
        <v>10</v>
      </c>
      <c r="E24" s="49"/>
      <c r="F24" s="49" t="s">
        <v>11</v>
      </c>
      <c r="G24" s="49"/>
      <c r="H24" s="49"/>
      <c r="I24" s="49"/>
      <c r="J24" s="50" t="s">
        <v>12</v>
      </c>
      <c r="K24" s="51"/>
      <c r="L24" s="51"/>
      <c r="M24" s="51"/>
      <c r="N24" s="51"/>
      <c r="O24" s="51"/>
      <c r="P24" s="51"/>
      <c r="Q24" s="51"/>
      <c r="R24" s="51"/>
      <c r="S24" s="51"/>
    </row>
    <row r="25" spans="1:19" ht="30" customHeight="1">
      <c r="A25" s="63"/>
      <c r="B25" s="45"/>
      <c r="C25" s="46"/>
      <c r="D25" s="21" t="s">
        <v>13</v>
      </c>
      <c r="E25" s="21" t="s">
        <v>14</v>
      </c>
      <c r="F25" s="49" t="s">
        <v>15</v>
      </c>
      <c r="G25" s="49"/>
      <c r="H25" s="49" t="s">
        <v>16</v>
      </c>
      <c r="I25" s="49"/>
      <c r="J25" s="52"/>
      <c r="K25" s="53"/>
      <c r="L25" s="53"/>
      <c r="M25" s="53"/>
      <c r="N25" s="53"/>
      <c r="O25" s="53"/>
      <c r="P25" s="53"/>
      <c r="Q25" s="53"/>
      <c r="R25" s="53"/>
      <c r="S25" s="53"/>
    </row>
    <row r="26" spans="1:19" ht="30" customHeight="1">
      <c r="A26" s="64"/>
      <c r="B26" s="47"/>
      <c r="C26" s="48"/>
      <c r="D26" s="15" t="s">
        <v>17</v>
      </c>
      <c r="E26" s="15" t="s">
        <v>18</v>
      </c>
      <c r="F26" s="56" t="s">
        <v>19</v>
      </c>
      <c r="G26" s="56"/>
      <c r="H26" s="56" t="s">
        <v>20</v>
      </c>
      <c r="I26" s="56"/>
      <c r="J26" s="54"/>
      <c r="K26" s="55"/>
      <c r="L26" s="55"/>
      <c r="M26" s="55"/>
      <c r="N26" s="55"/>
      <c r="O26" s="55"/>
      <c r="P26" s="55"/>
      <c r="Q26" s="55"/>
      <c r="R26" s="55"/>
      <c r="S26" s="55"/>
    </row>
    <row r="27" spans="1:19" ht="63" customHeight="1">
      <c r="A27" s="74">
        <v>3</v>
      </c>
      <c r="B27" s="86" t="s">
        <v>21</v>
      </c>
      <c r="C27" s="71" t="s">
        <v>39</v>
      </c>
      <c r="D27" s="41">
        <f>IF(D31=0,0,ROUND(D29/D31*100,1))</f>
        <v>100</v>
      </c>
      <c r="E27" s="41">
        <f>IF(E31=0,0,ROUND(E29/E31*100,1))</f>
        <v>100</v>
      </c>
      <c r="F27" s="33">
        <f>E27-D27</f>
        <v>0</v>
      </c>
      <c r="G27" s="34"/>
      <c r="H27" s="33">
        <f>IF(D27=0,0,ROUND(E27/D27*100,1))</f>
        <v>100</v>
      </c>
      <c r="I27" s="34"/>
      <c r="J27" s="28" t="s">
        <v>30</v>
      </c>
      <c r="K27" s="29"/>
      <c r="L27" s="29"/>
      <c r="M27" s="29"/>
      <c r="N27" s="29"/>
      <c r="O27" s="29"/>
      <c r="P27" s="29"/>
      <c r="Q27" s="29"/>
      <c r="R27" s="29"/>
      <c r="S27" s="30"/>
    </row>
    <row r="28" spans="1:19" ht="200.1" customHeight="1">
      <c r="A28" s="75"/>
      <c r="B28" s="87"/>
      <c r="C28" s="72"/>
      <c r="D28" s="42"/>
      <c r="E28" s="42"/>
      <c r="F28" s="35"/>
      <c r="G28" s="36"/>
      <c r="H28" s="35"/>
      <c r="I28" s="36"/>
      <c r="J28" s="82"/>
      <c r="K28" s="83"/>
      <c r="L28" s="83"/>
      <c r="M28" s="83"/>
      <c r="N28" s="83"/>
      <c r="O28" s="83"/>
      <c r="P28" s="83"/>
      <c r="Q28" s="83"/>
      <c r="R28" s="83"/>
      <c r="S28" s="84"/>
    </row>
    <row r="29" spans="1:19" ht="38.25" customHeight="1">
      <c r="A29" s="75"/>
      <c r="B29" s="31" t="s">
        <v>22</v>
      </c>
      <c r="C29" s="85" t="s">
        <v>61</v>
      </c>
      <c r="D29" s="32">
        <f>'TÉCNICO MÉDICA'!D29:D30+'GERENCIAL ADMINISTRATIVO'!D29:D30</f>
        <v>11</v>
      </c>
      <c r="E29" s="32">
        <f>'TÉCNICO MÉDICA'!E29:E30+'GERENCIAL ADMINISTRATIVO'!E29:E30</f>
        <v>7</v>
      </c>
      <c r="F29" s="33">
        <f>E29-D29</f>
        <v>-4</v>
      </c>
      <c r="G29" s="34"/>
      <c r="H29" s="33">
        <f>IF(D29=0,0,ROUND(E29/D29*100,1))</f>
        <v>63.6</v>
      </c>
      <c r="I29" s="34"/>
      <c r="J29" s="28" t="s">
        <v>31</v>
      </c>
      <c r="K29" s="29"/>
      <c r="L29" s="29"/>
      <c r="M29" s="29"/>
      <c r="N29" s="29"/>
      <c r="O29" s="29"/>
      <c r="P29" s="29"/>
      <c r="Q29" s="29"/>
      <c r="R29" s="29"/>
      <c r="S29" s="30"/>
    </row>
    <row r="30" spans="1:19" ht="200.1" customHeight="1">
      <c r="A30" s="75"/>
      <c r="B30" s="31"/>
      <c r="C30" s="85"/>
      <c r="D30" s="32"/>
      <c r="E30" s="32"/>
      <c r="F30" s="35"/>
      <c r="G30" s="36"/>
      <c r="H30" s="35"/>
      <c r="I30" s="36"/>
      <c r="J30" s="28"/>
      <c r="K30" s="29"/>
      <c r="L30" s="29"/>
      <c r="M30" s="29"/>
      <c r="N30" s="29"/>
      <c r="O30" s="29"/>
      <c r="P30" s="29"/>
      <c r="Q30" s="29"/>
      <c r="R30" s="29"/>
      <c r="S30" s="30"/>
    </row>
    <row r="31" spans="1:19" ht="37.5" customHeight="1">
      <c r="A31" s="75"/>
      <c r="B31" s="37" t="s">
        <v>23</v>
      </c>
      <c r="C31" s="39" t="s">
        <v>40</v>
      </c>
      <c r="D31" s="32">
        <f>'TÉCNICO MÉDICA'!D31:D32+'GERENCIAL ADMINISTRATIVO'!D31:D32</f>
        <v>11</v>
      </c>
      <c r="E31" s="32">
        <f>'TÉCNICO MÉDICA'!E31:E32+'GERENCIAL ADMINISTRATIVO'!E31:E32</f>
        <v>7</v>
      </c>
      <c r="F31" s="33">
        <f>E31-D31</f>
        <v>-4</v>
      </c>
      <c r="G31" s="34"/>
      <c r="H31" s="33">
        <f>IF(D31=0,0,ROUND(E31/D31*100,1))</f>
        <v>63.6</v>
      </c>
      <c r="I31" s="34"/>
      <c r="J31" s="28" t="s">
        <v>32</v>
      </c>
      <c r="K31" s="29"/>
      <c r="L31" s="29"/>
      <c r="M31" s="29"/>
      <c r="N31" s="29"/>
      <c r="O31" s="29"/>
      <c r="P31" s="29"/>
      <c r="Q31" s="29"/>
      <c r="R31" s="29"/>
      <c r="S31" s="30"/>
    </row>
    <row r="32" spans="1:19" ht="200.1" customHeight="1">
      <c r="A32" s="76"/>
      <c r="B32" s="38"/>
      <c r="C32" s="40"/>
      <c r="D32" s="32"/>
      <c r="E32" s="32"/>
      <c r="F32" s="35"/>
      <c r="G32" s="36"/>
      <c r="H32" s="35"/>
      <c r="I32" s="36"/>
      <c r="J32" s="28"/>
      <c r="K32" s="29"/>
      <c r="L32" s="29"/>
      <c r="M32" s="29"/>
      <c r="N32" s="29"/>
      <c r="O32" s="29"/>
      <c r="P32" s="29"/>
      <c r="Q32" s="29"/>
      <c r="R32" s="29"/>
      <c r="S32" s="30"/>
    </row>
    <row r="33" spans="1:19" ht="339" customHeight="1">
      <c r="A33" s="79" t="s">
        <v>33</v>
      </c>
      <c r="B33" s="80"/>
      <c r="C33" s="80"/>
      <c r="D33" s="80"/>
      <c r="E33" s="80"/>
      <c r="F33" s="80"/>
      <c r="G33" s="80"/>
      <c r="H33" s="80"/>
      <c r="I33" s="80"/>
      <c r="J33" s="80"/>
      <c r="K33" s="80"/>
      <c r="L33" s="80"/>
      <c r="M33" s="80"/>
      <c r="N33" s="80"/>
      <c r="O33" s="80"/>
      <c r="P33" s="80"/>
      <c r="Q33" s="80"/>
      <c r="R33" s="80"/>
      <c r="S33" s="81"/>
    </row>
    <row r="34" spans="1:19" ht="30" customHeight="1">
      <c r="A34" s="62" t="s">
        <v>8</v>
      </c>
      <c r="B34" s="43" t="s">
        <v>9</v>
      </c>
      <c r="C34" s="44"/>
      <c r="D34" s="49" t="s">
        <v>10</v>
      </c>
      <c r="E34" s="49"/>
      <c r="F34" s="49" t="s">
        <v>11</v>
      </c>
      <c r="G34" s="49"/>
      <c r="H34" s="49"/>
      <c r="I34" s="49"/>
      <c r="J34" s="50" t="s">
        <v>12</v>
      </c>
      <c r="K34" s="51"/>
      <c r="L34" s="51"/>
      <c r="M34" s="51"/>
      <c r="N34" s="51"/>
      <c r="O34" s="51"/>
      <c r="P34" s="51"/>
      <c r="Q34" s="51"/>
      <c r="R34" s="51"/>
      <c r="S34" s="51"/>
    </row>
    <row r="35" spans="1:19" ht="30" customHeight="1">
      <c r="A35" s="63"/>
      <c r="B35" s="45"/>
      <c r="C35" s="46"/>
      <c r="D35" s="21" t="s">
        <v>13</v>
      </c>
      <c r="E35" s="21" t="s">
        <v>14</v>
      </c>
      <c r="F35" s="49" t="s">
        <v>15</v>
      </c>
      <c r="G35" s="49"/>
      <c r="H35" s="49" t="s">
        <v>16</v>
      </c>
      <c r="I35" s="49"/>
      <c r="J35" s="52"/>
      <c r="K35" s="53"/>
      <c r="L35" s="53"/>
      <c r="M35" s="53"/>
      <c r="N35" s="53"/>
      <c r="O35" s="53"/>
      <c r="P35" s="53"/>
      <c r="Q35" s="53"/>
      <c r="R35" s="53"/>
      <c r="S35" s="53"/>
    </row>
    <row r="36" spans="1:19" ht="30" customHeight="1">
      <c r="A36" s="64"/>
      <c r="B36" s="47"/>
      <c r="C36" s="48"/>
      <c r="D36" s="15" t="s">
        <v>17</v>
      </c>
      <c r="E36" s="15" t="s">
        <v>18</v>
      </c>
      <c r="F36" s="56" t="s">
        <v>19</v>
      </c>
      <c r="G36" s="56"/>
      <c r="H36" s="56" t="s">
        <v>20</v>
      </c>
      <c r="I36" s="56"/>
      <c r="J36" s="54"/>
      <c r="K36" s="55"/>
      <c r="L36" s="55"/>
      <c r="M36" s="55"/>
      <c r="N36" s="55"/>
      <c r="O36" s="55"/>
      <c r="P36" s="55"/>
      <c r="Q36" s="55"/>
      <c r="R36" s="55"/>
      <c r="S36" s="55"/>
    </row>
    <row r="37" spans="1:19" ht="66" customHeight="1">
      <c r="A37" s="74">
        <v>5</v>
      </c>
      <c r="B37" s="86" t="s">
        <v>21</v>
      </c>
      <c r="C37" s="71" t="s">
        <v>41</v>
      </c>
      <c r="D37" s="41">
        <f>IF(D41=0,0,ROUND(D39/D41*100,1))</f>
        <v>100</v>
      </c>
      <c r="E37" s="41">
        <f>IF(E41=0,0,ROUND(E39/E41*100,1))</f>
        <v>80</v>
      </c>
      <c r="F37" s="33">
        <f>E37-D37</f>
        <v>-20</v>
      </c>
      <c r="G37" s="34"/>
      <c r="H37" s="33">
        <f>IF(D37=0,0,ROUND(E37/D37*100,1))</f>
        <v>80</v>
      </c>
      <c r="I37" s="34"/>
      <c r="J37" s="28" t="s">
        <v>30</v>
      </c>
      <c r="K37" s="29"/>
      <c r="L37" s="29"/>
      <c r="M37" s="29"/>
      <c r="N37" s="29"/>
      <c r="O37" s="29"/>
      <c r="P37" s="29"/>
      <c r="Q37" s="29"/>
      <c r="R37" s="29"/>
      <c r="S37" s="30"/>
    </row>
    <row r="38" spans="1:19" ht="200.1" customHeight="1">
      <c r="A38" s="75"/>
      <c r="B38" s="87"/>
      <c r="C38" s="72"/>
      <c r="D38" s="42"/>
      <c r="E38" s="42"/>
      <c r="F38" s="35"/>
      <c r="G38" s="36"/>
      <c r="H38" s="35"/>
      <c r="I38" s="36"/>
      <c r="J38" s="82"/>
      <c r="K38" s="83"/>
      <c r="L38" s="83"/>
      <c r="M38" s="83"/>
      <c r="N38" s="83"/>
      <c r="O38" s="83"/>
      <c r="P38" s="83"/>
      <c r="Q38" s="83"/>
      <c r="R38" s="83"/>
      <c r="S38" s="84"/>
    </row>
    <row r="39" spans="1:19" ht="42" customHeight="1">
      <c r="A39" s="75"/>
      <c r="B39" s="31" t="s">
        <v>22</v>
      </c>
      <c r="C39" s="85" t="s">
        <v>42</v>
      </c>
      <c r="D39" s="32">
        <f>'TÉCNICO MÉDICA'!D39:D40+'GERENCIAL ADMINISTRATIVO'!D39:D40</f>
        <v>5</v>
      </c>
      <c r="E39" s="32">
        <f>'TÉCNICO MÉDICA'!E39:E40+'GERENCIAL ADMINISTRATIVO'!E39:E40</f>
        <v>4</v>
      </c>
      <c r="F39" s="33">
        <f>E39-D39</f>
        <v>-1</v>
      </c>
      <c r="G39" s="34"/>
      <c r="H39" s="33">
        <f>IF(D39=0,0,ROUND(E39/D39*100,1))</f>
        <v>80</v>
      </c>
      <c r="I39" s="34"/>
      <c r="J39" s="28" t="s">
        <v>31</v>
      </c>
      <c r="K39" s="29"/>
      <c r="L39" s="29"/>
      <c r="M39" s="29"/>
      <c r="N39" s="29"/>
      <c r="O39" s="29"/>
      <c r="P39" s="29"/>
      <c r="Q39" s="29"/>
      <c r="R39" s="29"/>
      <c r="S39" s="30"/>
    </row>
    <row r="40" spans="1:19" ht="200.1" customHeight="1">
      <c r="A40" s="75"/>
      <c r="B40" s="31"/>
      <c r="C40" s="85"/>
      <c r="D40" s="32"/>
      <c r="E40" s="32"/>
      <c r="F40" s="35"/>
      <c r="G40" s="36"/>
      <c r="H40" s="35"/>
      <c r="I40" s="36"/>
      <c r="J40" s="28"/>
      <c r="K40" s="29"/>
      <c r="L40" s="29"/>
      <c r="M40" s="29"/>
      <c r="N40" s="29"/>
      <c r="O40" s="29"/>
      <c r="P40" s="29"/>
      <c r="Q40" s="29"/>
      <c r="R40" s="29"/>
      <c r="S40" s="30"/>
    </row>
    <row r="41" spans="1:19" ht="41.25" customHeight="1">
      <c r="A41" s="75"/>
      <c r="B41" s="37" t="s">
        <v>23</v>
      </c>
      <c r="C41" s="39" t="s">
        <v>43</v>
      </c>
      <c r="D41" s="32">
        <f>'TÉCNICO MÉDICA'!D41:D42+'GERENCIAL ADMINISTRATIVO'!D41:D42</f>
        <v>5</v>
      </c>
      <c r="E41" s="32">
        <f>'TÉCNICO MÉDICA'!E41:E42+'GERENCIAL ADMINISTRATIVO'!E41:E42</f>
        <v>5</v>
      </c>
      <c r="F41" s="33">
        <f>E41-D41</f>
        <v>0</v>
      </c>
      <c r="G41" s="34"/>
      <c r="H41" s="33">
        <f>IF(D41=0,0,ROUND(E41/D41*100,1))</f>
        <v>100</v>
      </c>
      <c r="I41" s="34"/>
      <c r="J41" s="28" t="s">
        <v>32</v>
      </c>
      <c r="K41" s="29"/>
      <c r="L41" s="29"/>
      <c r="M41" s="29"/>
      <c r="N41" s="29"/>
      <c r="O41" s="29"/>
      <c r="P41" s="29"/>
      <c r="Q41" s="29"/>
      <c r="R41" s="29"/>
      <c r="S41" s="30"/>
    </row>
    <row r="42" spans="1:19" ht="200.1" customHeight="1">
      <c r="A42" s="76"/>
      <c r="B42" s="38"/>
      <c r="C42" s="40"/>
      <c r="D42" s="32"/>
      <c r="E42" s="32"/>
      <c r="F42" s="35"/>
      <c r="G42" s="36"/>
      <c r="H42" s="35"/>
      <c r="I42" s="36"/>
      <c r="J42" s="28"/>
      <c r="K42" s="29"/>
      <c r="L42" s="29"/>
      <c r="M42" s="29"/>
      <c r="N42" s="29"/>
      <c r="O42" s="29"/>
      <c r="P42" s="29"/>
      <c r="Q42" s="29"/>
      <c r="R42" s="29"/>
      <c r="S42" s="30"/>
    </row>
    <row r="43" spans="1:19" ht="355.5" customHeight="1">
      <c r="A43" s="79" t="s">
        <v>34</v>
      </c>
      <c r="B43" s="80"/>
      <c r="C43" s="80"/>
      <c r="D43" s="80"/>
      <c r="E43" s="80"/>
      <c r="F43" s="80"/>
      <c r="G43" s="80"/>
      <c r="H43" s="80"/>
      <c r="I43" s="80"/>
      <c r="J43" s="80"/>
      <c r="K43" s="80"/>
      <c r="L43" s="80"/>
      <c r="M43" s="80"/>
      <c r="N43" s="80"/>
      <c r="O43" s="80"/>
      <c r="P43" s="80"/>
      <c r="Q43" s="80"/>
      <c r="R43" s="80"/>
      <c r="S43" s="81"/>
    </row>
  </sheetData>
  <sheetProtection selectLockedCells="1"/>
  <dataConsolidate/>
  <mergeCells count="111">
    <mergeCell ref="H37:I38"/>
    <mergeCell ref="J39:S39"/>
    <mergeCell ref="B39:B40"/>
    <mergeCell ref="C39:C40"/>
    <mergeCell ref="D39:D40"/>
    <mergeCell ref="F17:G18"/>
    <mergeCell ref="H21:I22"/>
    <mergeCell ref="B27:B28"/>
    <mergeCell ref="C27:C28"/>
    <mergeCell ref="D27:D28"/>
    <mergeCell ref="E27:E28"/>
    <mergeCell ref="F27:G28"/>
    <mergeCell ref="H27:I28"/>
    <mergeCell ref="B21:B22"/>
    <mergeCell ref="C21:C22"/>
    <mergeCell ref="D21:D22"/>
    <mergeCell ref="E21:E22"/>
    <mergeCell ref="F21:G22"/>
    <mergeCell ref="H17:I18"/>
    <mergeCell ref="F24:I24"/>
    <mergeCell ref="B17:B18"/>
    <mergeCell ref="B19:B20"/>
    <mergeCell ref="H36:I36"/>
    <mergeCell ref="J27:S27"/>
    <mergeCell ref="A43:S43"/>
    <mergeCell ref="E29:E30"/>
    <mergeCell ref="J31:S31"/>
    <mergeCell ref="J28:S28"/>
    <mergeCell ref="J30:S30"/>
    <mergeCell ref="J32:S32"/>
    <mergeCell ref="D29:D30"/>
    <mergeCell ref="H29:I30"/>
    <mergeCell ref="F29:G30"/>
    <mergeCell ref="C31:C32"/>
    <mergeCell ref="D31:D32"/>
    <mergeCell ref="E31:E32"/>
    <mergeCell ref="F31:G32"/>
    <mergeCell ref="H31:I32"/>
    <mergeCell ref="B31:B32"/>
    <mergeCell ref="C29:C30"/>
    <mergeCell ref="A27:A32"/>
    <mergeCell ref="A37:A42"/>
    <mergeCell ref="J38:S38"/>
    <mergeCell ref="B37:B38"/>
    <mergeCell ref="C37:C38"/>
    <mergeCell ref="D37:D38"/>
    <mergeCell ref="A33:S33"/>
    <mergeCell ref="A34:A36"/>
    <mergeCell ref="A24:A26"/>
    <mergeCell ref="J24:S26"/>
    <mergeCell ref="F25:G25"/>
    <mergeCell ref="H25:I25"/>
    <mergeCell ref="F26:G26"/>
    <mergeCell ref="C17:C18"/>
    <mergeCell ref="D17:D18"/>
    <mergeCell ref="C19:C20"/>
    <mergeCell ref="D19:D20"/>
    <mergeCell ref="D24:E24"/>
    <mergeCell ref="H26:I26"/>
    <mergeCell ref="A17:A22"/>
    <mergeCell ref="J17:S17"/>
    <mergeCell ref="J19:S19"/>
    <mergeCell ref="J22:S22"/>
    <mergeCell ref="J18:S18"/>
    <mergeCell ref="J20:S20"/>
    <mergeCell ref="F19:G20"/>
    <mergeCell ref="E19:E20"/>
    <mergeCell ref="E17:E18"/>
    <mergeCell ref="B24:C26"/>
    <mergeCell ref="H19:I20"/>
    <mergeCell ref="J21:S21"/>
    <mergeCell ref="E2:M2"/>
    <mergeCell ref="D5:N5"/>
    <mergeCell ref="M8:S8"/>
    <mergeCell ref="D9:J9"/>
    <mergeCell ref="A14:A16"/>
    <mergeCell ref="B14:C16"/>
    <mergeCell ref="D14:E14"/>
    <mergeCell ref="F14:I14"/>
    <mergeCell ref="J14:S16"/>
    <mergeCell ref="F15:G15"/>
    <mergeCell ref="H15:I15"/>
    <mergeCell ref="F16:G16"/>
    <mergeCell ref="H16:I16"/>
    <mergeCell ref="E4:M4"/>
    <mergeCell ref="Q11:S13"/>
    <mergeCell ref="N11:P13"/>
    <mergeCell ref="J37:S37"/>
    <mergeCell ref="B29:B30"/>
    <mergeCell ref="E39:E40"/>
    <mergeCell ref="F39:G40"/>
    <mergeCell ref="H39:I40"/>
    <mergeCell ref="J41:S41"/>
    <mergeCell ref="B41:B42"/>
    <mergeCell ref="C41:C42"/>
    <mergeCell ref="D41:D42"/>
    <mergeCell ref="E41:E42"/>
    <mergeCell ref="F41:G42"/>
    <mergeCell ref="H41:I42"/>
    <mergeCell ref="J40:S40"/>
    <mergeCell ref="J42:S42"/>
    <mergeCell ref="E37:E38"/>
    <mergeCell ref="F37:G38"/>
    <mergeCell ref="B34:C36"/>
    <mergeCell ref="D34:E34"/>
    <mergeCell ref="F34:I34"/>
    <mergeCell ref="J34:S36"/>
    <mergeCell ref="F35:G35"/>
    <mergeCell ref="H35:I35"/>
    <mergeCell ref="F36:G36"/>
    <mergeCell ref="J29:S29"/>
  </mergeCells>
  <printOptions horizontalCentered="1"/>
  <pageMargins left="0.19685039370078741" right="0.11811023622047245" top="0.27559055118110237" bottom="0.19685039370078741" header="0.19685039370078741" footer="0.19685039370078741"/>
  <pageSetup scale="23" fitToHeight="0" orientation="landscape" cellComments="asDisplayed" r:id="rId1"/>
  <rowBreaks count="1" manualBreakCount="1">
    <brk id="33" max="18" man="1"/>
  </rowBreaks>
  <drawing r:id="rId2"/>
</worksheet>
</file>

<file path=xl/worksheets/sheet2.xml><?xml version="1.0" encoding="utf-8"?>
<worksheet xmlns="http://schemas.openxmlformats.org/spreadsheetml/2006/main" xmlns:r="http://schemas.openxmlformats.org/officeDocument/2006/relationships">
  <dimension ref="A1:S51"/>
  <sheetViews>
    <sheetView tabSelected="1" view="pageBreakPreview" topLeftCell="C28" zoomScale="50" zoomScaleNormal="40" zoomScaleSheetLayoutView="50" zoomScalePageLayoutView="40" workbookViewId="0">
      <selection activeCell="J60" sqref="J60"/>
    </sheetView>
  </sheetViews>
  <sheetFormatPr baseColWidth="10" defaultRowHeight="15"/>
  <cols>
    <col min="1" max="1" width="7.7109375" style="5" customWidth="1"/>
    <col min="2" max="2" width="27.85546875" style="5" customWidth="1"/>
    <col min="3" max="3" width="90.7109375" style="5" customWidth="1"/>
    <col min="4" max="4" width="41.5703125" style="5" customWidth="1"/>
    <col min="5" max="5" width="41" style="5" customWidth="1"/>
    <col min="6" max="6" width="13.7109375" style="5" customWidth="1"/>
    <col min="7" max="7" width="21" style="5" customWidth="1"/>
    <col min="8" max="8" width="13.7109375" style="5" customWidth="1"/>
    <col min="9" max="9" width="19.85546875" style="5" customWidth="1"/>
    <col min="10" max="15" width="24.7109375" style="5" customWidth="1"/>
    <col min="16" max="16" width="29" style="5" customWidth="1"/>
    <col min="17" max="17" width="31.5703125" style="5" customWidth="1"/>
    <col min="18" max="18" width="40.42578125" style="5" customWidth="1"/>
    <col min="19" max="19" width="24.7109375" style="5"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4"/>
      <c r="K1" s="4"/>
      <c r="L1" s="4"/>
      <c r="M1" s="4"/>
      <c r="N1" s="4"/>
      <c r="O1" s="4"/>
      <c r="P1" s="4"/>
      <c r="Q1" s="4"/>
      <c r="R1" s="4"/>
      <c r="S1" s="4"/>
    </row>
    <row r="2" spans="1:19" ht="27.75">
      <c r="A2" s="1" t="s">
        <v>1</v>
      </c>
      <c r="B2" s="2"/>
      <c r="C2" s="3"/>
      <c r="D2" s="4"/>
      <c r="E2" s="57" t="s">
        <v>2</v>
      </c>
      <c r="F2" s="57"/>
      <c r="G2" s="57"/>
      <c r="H2" s="57"/>
      <c r="I2" s="57"/>
      <c r="J2" s="57"/>
      <c r="K2" s="57"/>
      <c r="L2" s="57"/>
      <c r="M2" s="57"/>
      <c r="N2" s="4"/>
      <c r="O2" s="4"/>
      <c r="P2" s="4"/>
      <c r="Q2" s="4"/>
      <c r="R2" s="4"/>
      <c r="S2" s="4"/>
    </row>
    <row r="3" spans="1:19">
      <c r="A3" s="4"/>
      <c r="B3" s="4"/>
      <c r="C3" s="4"/>
      <c r="D3" s="4"/>
      <c r="E3" s="4"/>
      <c r="F3" s="4"/>
      <c r="G3" s="4"/>
      <c r="H3" s="4"/>
      <c r="I3" s="4"/>
      <c r="J3" s="4"/>
      <c r="K3" s="4"/>
      <c r="L3" s="4"/>
      <c r="M3" s="4"/>
      <c r="N3" s="4"/>
      <c r="O3" s="4"/>
      <c r="P3" s="4"/>
      <c r="Q3" s="4"/>
      <c r="R3" s="4"/>
      <c r="S3" s="4"/>
    </row>
    <row r="4" spans="1:19" ht="33.75">
      <c r="A4" s="6" t="s">
        <v>3</v>
      </c>
      <c r="B4" s="7"/>
      <c r="C4" s="4"/>
      <c r="D4" s="4"/>
      <c r="E4" s="65" t="s">
        <v>66</v>
      </c>
      <c r="F4" s="65"/>
      <c r="G4" s="65"/>
      <c r="H4" s="65"/>
      <c r="I4" s="65"/>
      <c r="J4" s="65"/>
      <c r="K4" s="65"/>
      <c r="L4" s="65"/>
      <c r="M4" s="65"/>
      <c r="N4" s="14"/>
      <c r="O4" s="4"/>
      <c r="P4" s="4"/>
      <c r="Q4" s="4"/>
      <c r="R4" s="4"/>
      <c r="S4" s="4"/>
    </row>
    <row r="5" spans="1:19" ht="46.5" customHeight="1">
      <c r="A5" s="4"/>
      <c r="B5" s="4"/>
      <c r="C5" s="4"/>
      <c r="D5" s="58" t="s">
        <v>70</v>
      </c>
      <c r="E5" s="58"/>
      <c r="F5" s="58"/>
      <c r="G5" s="58"/>
      <c r="H5" s="58"/>
      <c r="I5" s="58"/>
      <c r="J5" s="58"/>
      <c r="K5" s="58"/>
      <c r="L5" s="58"/>
      <c r="M5" s="58"/>
      <c r="N5" s="58"/>
      <c r="O5" s="4"/>
      <c r="P5" s="4"/>
      <c r="Q5" s="4"/>
      <c r="R5" s="4"/>
      <c r="S5" s="4"/>
    </row>
    <row r="6" spans="1:19">
      <c r="A6" s="4"/>
      <c r="B6" s="4"/>
      <c r="C6" s="4"/>
      <c r="D6" s="4"/>
      <c r="E6" s="4"/>
      <c r="F6" s="4"/>
      <c r="G6" s="4"/>
      <c r="H6" s="4"/>
      <c r="I6" s="4"/>
      <c r="J6" s="4"/>
      <c r="K6" s="4"/>
      <c r="L6" s="4"/>
      <c r="M6" s="4"/>
      <c r="N6" s="4"/>
      <c r="O6" s="4"/>
      <c r="P6" s="4"/>
      <c r="Q6" s="4"/>
      <c r="R6" s="4"/>
      <c r="S6" s="4"/>
    </row>
    <row r="7" spans="1:19" ht="21" thickBot="1">
      <c r="A7" s="4"/>
      <c r="B7" s="4"/>
      <c r="C7" s="6" t="s">
        <v>4</v>
      </c>
      <c r="D7" s="27" t="s">
        <v>72</v>
      </c>
      <c r="E7" s="4"/>
      <c r="F7" s="4"/>
      <c r="G7" s="4"/>
      <c r="H7" s="4"/>
      <c r="I7" s="4"/>
      <c r="J7" s="4"/>
      <c r="K7" s="4"/>
      <c r="L7" s="4"/>
      <c r="M7" s="4"/>
      <c r="N7" s="4"/>
      <c r="O7" s="4"/>
      <c r="P7" s="4"/>
      <c r="Q7" s="4"/>
      <c r="R7" s="4"/>
      <c r="S7" s="4"/>
    </row>
    <row r="8" spans="1:19">
      <c r="A8" s="4"/>
      <c r="B8" s="4"/>
      <c r="C8" s="7"/>
      <c r="D8" s="8"/>
      <c r="E8" s="4"/>
      <c r="F8" s="4"/>
      <c r="G8" s="4"/>
      <c r="H8" s="4"/>
      <c r="I8" s="4"/>
      <c r="J8" s="4"/>
      <c r="K8" s="4"/>
      <c r="L8" s="4"/>
      <c r="M8" s="59"/>
      <c r="N8" s="59"/>
      <c r="O8" s="59"/>
      <c r="P8" s="59"/>
      <c r="Q8" s="59"/>
      <c r="R8" s="59"/>
      <c r="S8" s="59"/>
    </row>
    <row r="9" spans="1:19" ht="28.5" customHeight="1" thickBot="1">
      <c r="A9" s="4"/>
      <c r="B9" s="4"/>
      <c r="C9" s="6" t="s">
        <v>5</v>
      </c>
      <c r="D9" s="60" t="s">
        <v>71</v>
      </c>
      <c r="E9" s="61"/>
      <c r="F9" s="61"/>
      <c r="G9" s="61"/>
      <c r="H9" s="61"/>
      <c r="I9" s="61"/>
      <c r="J9" s="61"/>
      <c r="K9" s="4"/>
      <c r="L9" s="4"/>
      <c r="M9" s="9"/>
      <c r="N9" s="9"/>
      <c r="O9" s="9"/>
      <c r="P9" s="9"/>
      <c r="Q9" s="9"/>
      <c r="R9" s="9"/>
      <c r="S9" s="9"/>
    </row>
    <row r="10" spans="1:19">
      <c r="A10" s="4"/>
      <c r="B10" s="7"/>
      <c r="C10" s="4"/>
      <c r="D10" s="4"/>
      <c r="E10" s="4"/>
      <c r="F10" s="4"/>
      <c r="G10" s="4"/>
      <c r="H10" s="4"/>
      <c r="I10" s="4"/>
      <c r="J10" s="4"/>
      <c r="K10" s="4"/>
      <c r="L10" s="4"/>
      <c r="M10" s="4"/>
      <c r="N10" s="4"/>
      <c r="O10" s="4"/>
      <c r="P10" s="4"/>
      <c r="Q10" s="4"/>
      <c r="R10" s="4"/>
      <c r="S10" s="4"/>
    </row>
    <row r="11" spans="1:19" s="20" customFormat="1" ht="37.5" customHeight="1">
      <c r="A11" s="16"/>
      <c r="B11" s="17" t="s">
        <v>6</v>
      </c>
      <c r="C11" s="18" t="s">
        <v>7</v>
      </c>
      <c r="D11" s="19"/>
      <c r="E11" s="19"/>
      <c r="F11" s="19"/>
      <c r="G11" s="19"/>
      <c r="H11" s="19"/>
      <c r="I11" s="19"/>
      <c r="J11" s="19"/>
      <c r="K11" s="19"/>
      <c r="L11" s="19"/>
      <c r="M11" s="19"/>
      <c r="N11" s="69"/>
      <c r="O11" s="59"/>
      <c r="P11" s="59"/>
      <c r="Q11" s="66"/>
      <c r="R11" s="67"/>
      <c r="S11" s="67"/>
    </row>
    <row r="12" spans="1:19" ht="30" customHeight="1">
      <c r="A12" s="10"/>
      <c r="B12" s="11"/>
      <c r="C12" s="11"/>
      <c r="D12" s="4"/>
      <c r="E12" s="4"/>
      <c r="F12" s="4"/>
      <c r="G12" s="4"/>
      <c r="H12" s="4"/>
      <c r="I12" s="4"/>
      <c r="J12" s="4"/>
      <c r="K12" s="4"/>
      <c r="L12" s="4"/>
      <c r="M12" s="4"/>
      <c r="N12" s="59"/>
      <c r="O12" s="59"/>
      <c r="P12" s="59"/>
      <c r="Q12" s="67"/>
      <c r="R12" s="67"/>
      <c r="S12" s="67"/>
    </row>
    <row r="13" spans="1:19" ht="15" customHeight="1">
      <c r="A13" s="4"/>
      <c r="B13" s="4"/>
      <c r="C13" s="4"/>
      <c r="D13" s="4"/>
      <c r="E13" s="4"/>
      <c r="F13" s="4"/>
      <c r="G13" s="4"/>
      <c r="H13" s="4"/>
      <c r="I13" s="4"/>
      <c r="J13" s="4"/>
      <c r="K13" s="4"/>
      <c r="L13" s="4"/>
      <c r="M13" s="4"/>
      <c r="N13" s="70"/>
      <c r="O13" s="70"/>
      <c r="P13" s="70"/>
      <c r="Q13" s="68"/>
      <c r="R13" s="68"/>
      <c r="S13" s="68"/>
    </row>
    <row r="14" spans="1:19" ht="30" customHeight="1">
      <c r="A14" s="62" t="s">
        <v>8</v>
      </c>
      <c r="B14" s="43" t="s">
        <v>9</v>
      </c>
      <c r="C14" s="44"/>
      <c r="D14" s="49" t="s">
        <v>10</v>
      </c>
      <c r="E14" s="49"/>
      <c r="F14" s="49" t="s">
        <v>11</v>
      </c>
      <c r="G14" s="49"/>
      <c r="H14" s="49"/>
      <c r="I14" s="49"/>
      <c r="J14" s="50" t="s">
        <v>12</v>
      </c>
      <c r="K14" s="51"/>
      <c r="L14" s="51"/>
      <c r="M14" s="51"/>
      <c r="N14" s="51"/>
      <c r="O14" s="51"/>
      <c r="P14" s="51"/>
      <c r="Q14" s="51"/>
      <c r="R14" s="51"/>
      <c r="S14" s="51"/>
    </row>
    <row r="15" spans="1:19" ht="30" customHeight="1">
      <c r="A15" s="63"/>
      <c r="B15" s="45"/>
      <c r="C15" s="46"/>
      <c r="D15" s="22" t="s">
        <v>13</v>
      </c>
      <c r="E15" s="22" t="s">
        <v>14</v>
      </c>
      <c r="F15" s="49" t="s">
        <v>15</v>
      </c>
      <c r="G15" s="49"/>
      <c r="H15" s="49" t="s">
        <v>16</v>
      </c>
      <c r="I15" s="49"/>
      <c r="J15" s="52"/>
      <c r="K15" s="53"/>
      <c r="L15" s="53"/>
      <c r="M15" s="53"/>
      <c r="N15" s="53"/>
      <c r="O15" s="53"/>
      <c r="P15" s="53"/>
      <c r="Q15" s="53"/>
      <c r="R15" s="53"/>
      <c r="S15" s="53"/>
    </row>
    <row r="16" spans="1:19" ht="30" customHeight="1">
      <c r="A16" s="64"/>
      <c r="B16" s="47"/>
      <c r="C16" s="48"/>
      <c r="D16" s="23" t="s">
        <v>17</v>
      </c>
      <c r="E16" s="23" t="s">
        <v>18</v>
      </c>
      <c r="F16" s="56" t="s">
        <v>19</v>
      </c>
      <c r="G16" s="56"/>
      <c r="H16" s="56" t="s">
        <v>20</v>
      </c>
      <c r="I16" s="56"/>
      <c r="J16" s="54"/>
      <c r="K16" s="55"/>
      <c r="L16" s="55"/>
      <c r="M16" s="55"/>
      <c r="N16" s="55"/>
      <c r="O16" s="55"/>
      <c r="P16" s="55"/>
      <c r="Q16" s="55"/>
      <c r="R16" s="55"/>
      <c r="S16" s="55"/>
    </row>
    <row r="17" spans="1:19" ht="68.25" customHeight="1">
      <c r="A17" s="74">
        <v>2</v>
      </c>
      <c r="B17" s="88" t="s">
        <v>21</v>
      </c>
      <c r="C17" s="71" t="s">
        <v>44</v>
      </c>
      <c r="D17" s="73">
        <f>IF(D21=0,0,ROUND(D19/D21*100,1))</f>
        <v>100</v>
      </c>
      <c r="E17" s="116">
        <f>IF(E21=0,0,ROUND(E19/E21*100,1))</f>
        <v>100</v>
      </c>
      <c r="F17" s="73">
        <f>E17-D17</f>
        <v>0</v>
      </c>
      <c r="G17" s="73"/>
      <c r="H17" s="73">
        <f>IF(D17=0,0,ROUND(E17/D17*100,1))</f>
        <v>100</v>
      </c>
      <c r="I17" s="73"/>
      <c r="J17" s="77" t="s">
        <v>30</v>
      </c>
      <c r="K17" s="77"/>
      <c r="L17" s="77"/>
      <c r="M17" s="77"/>
      <c r="N17" s="77"/>
      <c r="O17" s="77"/>
      <c r="P17" s="77"/>
      <c r="Q17" s="77"/>
      <c r="R17" s="77"/>
      <c r="S17" s="77"/>
    </row>
    <row r="18" spans="1:19" ht="193.5" customHeight="1">
      <c r="A18" s="75"/>
      <c r="B18" s="88"/>
      <c r="C18" s="72"/>
      <c r="D18" s="73"/>
      <c r="E18" s="116"/>
      <c r="F18" s="73"/>
      <c r="G18" s="73"/>
      <c r="H18" s="73"/>
      <c r="I18" s="73"/>
      <c r="J18" s="105" t="s">
        <v>84</v>
      </c>
      <c r="K18" s="106"/>
      <c r="L18" s="106"/>
      <c r="M18" s="106"/>
      <c r="N18" s="106"/>
      <c r="O18" s="106"/>
      <c r="P18" s="106"/>
      <c r="Q18" s="106"/>
      <c r="R18" s="106"/>
      <c r="S18" s="107"/>
    </row>
    <row r="19" spans="1:19" ht="39.75" customHeight="1">
      <c r="A19" s="75"/>
      <c r="B19" s="31" t="s">
        <v>22</v>
      </c>
      <c r="C19" s="39" t="s">
        <v>45</v>
      </c>
      <c r="D19" s="108">
        <v>144</v>
      </c>
      <c r="E19" s="115">
        <v>71</v>
      </c>
      <c r="F19" s="73">
        <f t="shared" ref="F19" si="0">E19-D19</f>
        <v>-73</v>
      </c>
      <c r="G19" s="73"/>
      <c r="H19" s="73">
        <f t="shared" ref="H19" si="1">IF(D19=0,0,ROUND(E19/D19*100,1))</f>
        <v>49.3</v>
      </c>
      <c r="I19" s="73"/>
      <c r="J19" s="77" t="s">
        <v>35</v>
      </c>
      <c r="K19" s="77"/>
      <c r="L19" s="77"/>
      <c r="M19" s="77"/>
      <c r="N19" s="77"/>
      <c r="O19" s="77"/>
      <c r="P19" s="77"/>
      <c r="Q19" s="77"/>
      <c r="R19" s="77"/>
      <c r="S19" s="77"/>
    </row>
    <row r="20" spans="1:19" ht="159.75" customHeight="1">
      <c r="A20" s="75"/>
      <c r="B20" s="31"/>
      <c r="C20" s="40"/>
      <c r="D20" s="108"/>
      <c r="E20" s="115"/>
      <c r="F20" s="73"/>
      <c r="G20" s="73"/>
      <c r="H20" s="73"/>
      <c r="I20" s="73"/>
      <c r="J20" s="105" t="s">
        <v>79</v>
      </c>
      <c r="K20" s="106"/>
      <c r="L20" s="106"/>
      <c r="M20" s="106"/>
      <c r="N20" s="106"/>
      <c r="O20" s="106"/>
      <c r="P20" s="106"/>
      <c r="Q20" s="106"/>
      <c r="R20" s="106"/>
      <c r="S20" s="107"/>
    </row>
    <row r="21" spans="1:19" ht="36" customHeight="1">
      <c r="A21" s="75"/>
      <c r="B21" s="31" t="s">
        <v>23</v>
      </c>
      <c r="C21" s="39" t="s">
        <v>46</v>
      </c>
      <c r="D21" s="108">
        <v>144</v>
      </c>
      <c r="E21" s="115">
        <v>71</v>
      </c>
      <c r="F21" s="73">
        <f t="shared" ref="F21" si="2">E21-D21</f>
        <v>-73</v>
      </c>
      <c r="G21" s="73"/>
      <c r="H21" s="73">
        <f t="shared" ref="H21" si="3">IF(D21=0,0,ROUND(E21/D21*100,1))</f>
        <v>49.3</v>
      </c>
      <c r="I21" s="73"/>
      <c r="J21" s="77" t="s">
        <v>29</v>
      </c>
      <c r="K21" s="77"/>
      <c r="L21" s="77"/>
      <c r="M21" s="77"/>
      <c r="N21" s="77"/>
      <c r="O21" s="77"/>
      <c r="P21" s="77"/>
      <c r="Q21" s="77"/>
      <c r="R21" s="77"/>
      <c r="S21" s="77"/>
    </row>
    <row r="22" spans="1:19" ht="162" customHeight="1">
      <c r="A22" s="76"/>
      <c r="B22" s="31"/>
      <c r="C22" s="40"/>
      <c r="D22" s="108"/>
      <c r="E22" s="115"/>
      <c r="F22" s="73"/>
      <c r="G22" s="73"/>
      <c r="H22" s="73"/>
      <c r="I22" s="73"/>
      <c r="J22" s="105" t="s">
        <v>83</v>
      </c>
      <c r="K22" s="106"/>
      <c r="L22" s="106"/>
      <c r="M22" s="106"/>
      <c r="N22" s="106"/>
      <c r="O22" s="106"/>
      <c r="P22" s="106"/>
      <c r="Q22" s="106"/>
      <c r="R22" s="106"/>
      <c r="S22" s="107"/>
    </row>
    <row r="23" spans="1:19" ht="39" customHeight="1">
      <c r="A23" s="12"/>
      <c r="B23" s="13"/>
      <c r="C23" s="13"/>
      <c r="D23" s="13"/>
      <c r="E23" s="13"/>
      <c r="F23" s="13"/>
      <c r="G23" s="13"/>
      <c r="H23" s="13"/>
      <c r="I23" s="13"/>
      <c r="J23" s="13"/>
      <c r="K23" s="13"/>
      <c r="L23" s="13"/>
      <c r="M23" s="13"/>
      <c r="N23" s="13"/>
      <c r="O23" s="13"/>
      <c r="P23" s="13"/>
      <c r="Q23" s="13"/>
      <c r="R23" s="13"/>
      <c r="S23" s="13"/>
    </row>
    <row r="24" spans="1:19" ht="30" customHeight="1">
      <c r="A24" s="62" t="s">
        <v>8</v>
      </c>
      <c r="B24" s="43" t="s">
        <v>9</v>
      </c>
      <c r="C24" s="44"/>
      <c r="D24" s="49" t="s">
        <v>10</v>
      </c>
      <c r="E24" s="49"/>
      <c r="F24" s="49" t="s">
        <v>11</v>
      </c>
      <c r="G24" s="49"/>
      <c r="H24" s="49"/>
      <c r="I24" s="49"/>
      <c r="J24" s="50" t="s">
        <v>12</v>
      </c>
      <c r="K24" s="51"/>
      <c r="L24" s="51"/>
      <c r="M24" s="51"/>
      <c r="N24" s="51"/>
      <c r="O24" s="51"/>
      <c r="P24" s="51"/>
      <c r="Q24" s="51"/>
      <c r="R24" s="51"/>
      <c r="S24" s="51"/>
    </row>
    <row r="25" spans="1:19" ht="30" customHeight="1">
      <c r="A25" s="63"/>
      <c r="B25" s="45"/>
      <c r="C25" s="46"/>
      <c r="D25" s="22" t="s">
        <v>13</v>
      </c>
      <c r="E25" s="22" t="s">
        <v>14</v>
      </c>
      <c r="F25" s="49" t="s">
        <v>15</v>
      </c>
      <c r="G25" s="49"/>
      <c r="H25" s="49" t="s">
        <v>16</v>
      </c>
      <c r="I25" s="49"/>
      <c r="J25" s="52"/>
      <c r="K25" s="53"/>
      <c r="L25" s="53"/>
      <c r="M25" s="53"/>
      <c r="N25" s="53"/>
      <c r="O25" s="53"/>
      <c r="P25" s="53"/>
      <c r="Q25" s="53"/>
      <c r="R25" s="53"/>
      <c r="S25" s="53"/>
    </row>
    <row r="26" spans="1:19" ht="30" customHeight="1">
      <c r="A26" s="64"/>
      <c r="B26" s="47"/>
      <c r="C26" s="48"/>
      <c r="D26" s="23" t="s">
        <v>17</v>
      </c>
      <c r="E26" s="23" t="s">
        <v>18</v>
      </c>
      <c r="F26" s="56" t="s">
        <v>19</v>
      </c>
      <c r="G26" s="56"/>
      <c r="H26" s="56" t="s">
        <v>20</v>
      </c>
      <c r="I26" s="56"/>
      <c r="J26" s="54"/>
      <c r="K26" s="55"/>
      <c r="L26" s="55"/>
      <c r="M26" s="55"/>
      <c r="N26" s="55"/>
      <c r="O26" s="55"/>
      <c r="P26" s="55"/>
      <c r="Q26" s="55"/>
      <c r="R26" s="55"/>
      <c r="S26" s="55"/>
    </row>
    <row r="27" spans="1:19" ht="63" customHeight="1">
      <c r="A27" s="74">
        <v>3</v>
      </c>
      <c r="B27" s="86" t="s">
        <v>21</v>
      </c>
      <c r="C27" s="71" t="s">
        <v>47</v>
      </c>
      <c r="D27" s="41">
        <f>IF(D31=0,0,ROUND(D29/D31*100,1))</f>
        <v>100</v>
      </c>
      <c r="E27" s="113">
        <f>IF(E31=0,0,ROUND(E29/E31*100,1))</f>
        <v>100</v>
      </c>
      <c r="F27" s="33">
        <f>E27-D27</f>
        <v>0</v>
      </c>
      <c r="G27" s="34"/>
      <c r="H27" s="33">
        <f>IF(D27=0,0,ROUND(E27/D27*100,1))</f>
        <v>100</v>
      </c>
      <c r="I27" s="34"/>
      <c r="J27" s="28" t="s">
        <v>30</v>
      </c>
      <c r="K27" s="29"/>
      <c r="L27" s="29"/>
      <c r="M27" s="29"/>
      <c r="N27" s="29"/>
      <c r="O27" s="29"/>
      <c r="P27" s="29"/>
      <c r="Q27" s="29"/>
      <c r="R27" s="29"/>
      <c r="S27" s="30"/>
    </row>
    <row r="28" spans="1:19" ht="200.1" customHeight="1">
      <c r="A28" s="75"/>
      <c r="B28" s="87"/>
      <c r="C28" s="72"/>
      <c r="D28" s="42"/>
      <c r="E28" s="114"/>
      <c r="F28" s="35"/>
      <c r="G28" s="36"/>
      <c r="H28" s="35"/>
      <c r="I28" s="36"/>
      <c r="J28" s="105" t="s">
        <v>85</v>
      </c>
      <c r="K28" s="106"/>
      <c r="L28" s="106"/>
      <c r="M28" s="106"/>
      <c r="N28" s="106"/>
      <c r="O28" s="106"/>
      <c r="P28" s="106"/>
      <c r="Q28" s="106"/>
      <c r="R28" s="106"/>
      <c r="S28" s="107"/>
    </row>
    <row r="29" spans="1:19" ht="38.25" customHeight="1">
      <c r="A29" s="75"/>
      <c r="B29" s="31" t="s">
        <v>22</v>
      </c>
      <c r="C29" s="85" t="s">
        <v>80</v>
      </c>
      <c r="D29" s="108">
        <v>6</v>
      </c>
      <c r="E29" s="111">
        <v>3</v>
      </c>
      <c r="F29" s="33">
        <f>E29-D29</f>
        <v>-3</v>
      </c>
      <c r="G29" s="34"/>
      <c r="H29" s="33">
        <f>IF(D29=0,0,ROUND(E29/D29*100,1))</f>
        <v>50</v>
      </c>
      <c r="I29" s="34"/>
      <c r="J29" s="28" t="s">
        <v>31</v>
      </c>
      <c r="K29" s="29"/>
      <c r="L29" s="29"/>
      <c r="M29" s="29"/>
      <c r="N29" s="29"/>
      <c r="O29" s="29"/>
      <c r="P29" s="29"/>
      <c r="Q29" s="29"/>
      <c r="R29" s="29"/>
      <c r="S29" s="30"/>
    </row>
    <row r="30" spans="1:19" ht="141" customHeight="1">
      <c r="A30" s="75"/>
      <c r="B30" s="31"/>
      <c r="C30" s="85"/>
      <c r="D30" s="108"/>
      <c r="E30" s="112"/>
      <c r="F30" s="35"/>
      <c r="G30" s="36"/>
      <c r="H30" s="35"/>
      <c r="I30" s="36"/>
      <c r="J30" s="105" t="s">
        <v>79</v>
      </c>
      <c r="K30" s="106"/>
      <c r="L30" s="106"/>
      <c r="M30" s="106"/>
      <c r="N30" s="106"/>
      <c r="O30" s="106"/>
      <c r="P30" s="106"/>
      <c r="Q30" s="106"/>
      <c r="R30" s="106"/>
      <c r="S30" s="107"/>
    </row>
    <row r="31" spans="1:19" ht="41.25" customHeight="1">
      <c r="A31" s="75"/>
      <c r="B31" s="37" t="s">
        <v>23</v>
      </c>
      <c r="C31" s="39" t="s">
        <v>48</v>
      </c>
      <c r="D31" s="109">
        <v>6</v>
      </c>
      <c r="E31" s="111">
        <v>3</v>
      </c>
      <c r="F31" s="33">
        <f>E31-D31</f>
        <v>-3</v>
      </c>
      <c r="G31" s="34"/>
      <c r="H31" s="33">
        <f>IF(D31=0,0,ROUND(E31/D31*100,1))</f>
        <v>50</v>
      </c>
      <c r="I31" s="34"/>
      <c r="J31" s="28" t="s">
        <v>32</v>
      </c>
      <c r="K31" s="29"/>
      <c r="L31" s="29"/>
      <c r="M31" s="29"/>
      <c r="N31" s="29"/>
      <c r="O31" s="29"/>
      <c r="P31" s="29"/>
      <c r="Q31" s="29"/>
      <c r="R31" s="29"/>
      <c r="S31" s="30"/>
    </row>
    <row r="32" spans="1:19" ht="157.5" customHeight="1">
      <c r="A32" s="76"/>
      <c r="B32" s="38"/>
      <c r="C32" s="40"/>
      <c r="D32" s="110"/>
      <c r="E32" s="112"/>
      <c r="F32" s="35"/>
      <c r="G32" s="36"/>
      <c r="H32" s="35"/>
      <c r="I32" s="36"/>
      <c r="J32" s="105" t="s">
        <v>83</v>
      </c>
      <c r="K32" s="106"/>
      <c r="L32" s="106"/>
      <c r="M32" s="106"/>
      <c r="N32" s="106"/>
      <c r="O32" s="106"/>
      <c r="P32" s="106"/>
      <c r="Q32" s="106"/>
      <c r="R32" s="106"/>
      <c r="S32" s="107"/>
    </row>
    <row r="33" spans="1:19" ht="339" customHeight="1">
      <c r="A33" s="79" t="s">
        <v>33</v>
      </c>
      <c r="B33" s="80"/>
      <c r="C33" s="80"/>
      <c r="D33" s="80"/>
      <c r="E33" s="80"/>
      <c r="F33" s="80"/>
      <c r="G33" s="80"/>
      <c r="H33" s="80"/>
      <c r="I33" s="80"/>
      <c r="J33" s="80"/>
      <c r="K33" s="80"/>
      <c r="L33" s="80"/>
      <c r="M33" s="80"/>
      <c r="N33" s="80"/>
      <c r="O33" s="80"/>
      <c r="P33" s="80"/>
      <c r="Q33" s="80"/>
      <c r="R33" s="80"/>
      <c r="S33" s="81"/>
    </row>
    <row r="34" spans="1:19" ht="30" customHeight="1">
      <c r="A34" s="62" t="s">
        <v>8</v>
      </c>
      <c r="B34" s="43" t="s">
        <v>9</v>
      </c>
      <c r="C34" s="44"/>
      <c r="D34" s="49" t="s">
        <v>10</v>
      </c>
      <c r="E34" s="49"/>
      <c r="F34" s="49" t="s">
        <v>11</v>
      </c>
      <c r="G34" s="49"/>
      <c r="H34" s="49"/>
      <c r="I34" s="49"/>
      <c r="J34" s="50" t="s">
        <v>12</v>
      </c>
      <c r="K34" s="51"/>
      <c r="L34" s="51"/>
      <c r="M34" s="51"/>
      <c r="N34" s="51"/>
      <c r="O34" s="51"/>
      <c r="P34" s="51"/>
      <c r="Q34" s="51"/>
      <c r="R34" s="51"/>
      <c r="S34" s="51"/>
    </row>
    <row r="35" spans="1:19" ht="30" customHeight="1">
      <c r="A35" s="63"/>
      <c r="B35" s="45"/>
      <c r="C35" s="46"/>
      <c r="D35" s="22" t="s">
        <v>13</v>
      </c>
      <c r="E35" s="22" t="s">
        <v>14</v>
      </c>
      <c r="F35" s="49" t="s">
        <v>15</v>
      </c>
      <c r="G35" s="49"/>
      <c r="H35" s="49" t="s">
        <v>16</v>
      </c>
      <c r="I35" s="49"/>
      <c r="J35" s="52"/>
      <c r="K35" s="53"/>
      <c r="L35" s="53"/>
      <c r="M35" s="53"/>
      <c r="N35" s="53"/>
      <c r="O35" s="53"/>
      <c r="P35" s="53"/>
      <c r="Q35" s="53"/>
      <c r="R35" s="53"/>
      <c r="S35" s="53"/>
    </row>
    <row r="36" spans="1:19" ht="30" customHeight="1">
      <c r="A36" s="64"/>
      <c r="B36" s="47"/>
      <c r="C36" s="48"/>
      <c r="D36" s="23" t="s">
        <v>17</v>
      </c>
      <c r="E36" s="23" t="s">
        <v>18</v>
      </c>
      <c r="F36" s="56" t="s">
        <v>19</v>
      </c>
      <c r="G36" s="56"/>
      <c r="H36" s="56" t="s">
        <v>20</v>
      </c>
      <c r="I36" s="56"/>
      <c r="J36" s="54"/>
      <c r="K36" s="55"/>
      <c r="L36" s="55"/>
      <c r="M36" s="55"/>
      <c r="N36" s="55"/>
      <c r="O36" s="55"/>
      <c r="P36" s="55"/>
      <c r="Q36" s="55"/>
      <c r="R36" s="55"/>
      <c r="S36" s="55"/>
    </row>
    <row r="37" spans="1:19" ht="66" customHeight="1">
      <c r="A37" s="74">
        <v>5</v>
      </c>
      <c r="B37" s="86" t="s">
        <v>21</v>
      </c>
      <c r="C37" s="71" t="s">
        <v>49</v>
      </c>
      <c r="D37" s="41">
        <f>IF(D41=0,0,ROUND(D39/D41*100,1))</f>
        <v>0</v>
      </c>
      <c r="E37" s="41">
        <f>IF(E41=0,0,ROUND(E39/E41*100,1))</f>
        <v>0</v>
      </c>
      <c r="F37" s="33">
        <f>E37-D37</f>
        <v>0</v>
      </c>
      <c r="G37" s="34"/>
      <c r="H37" s="33">
        <f>IF(D37=0,0,ROUND(E37/D37*100,1))</f>
        <v>0</v>
      </c>
      <c r="I37" s="34"/>
      <c r="J37" s="28" t="s">
        <v>30</v>
      </c>
      <c r="K37" s="29"/>
      <c r="L37" s="29"/>
      <c r="M37" s="29"/>
      <c r="N37" s="29"/>
      <c r="O37" s="29"/>
      <c r="P37" s="29"/>
      <c r="Q37" s="29"/>
      <c r="R37" s="29"/>
      <c r="S37" s="30"/>
    </row>
    <row r="38" spans="1:19" ht="200.1" customHeight="1">
      <c r="A38" s="75"/>
      <c r="B38" s="87"/>
      <c r="C38" s="72"/>
      <c r="D38" s="42"/>
      <c r="E38" s="42"/>
      <c r="F38" s="35"/>
      <c r="G38" s="36"/>
      <c r="H38" s="35"/>
      <c r="I38" s="36"/>
      <c r="J38" s="105" t="s">
        <v>73</v>
      </c>
      <c r="K38" s="106"/>
      <c r="L38" s="106"/>
      <c r="M38" s="106"/>
      <c r="N38" s="106"/>
      <c r="O38" s="106"/>
      <c r="P38" s="106"/>
      <c r="Q38" s="106"/>
      <c r="R38" s="106"/>
      <c r="S38" s="107"/>
    </row>
    <row r="39" spans="1:19" ht="42" customHeight="1">
      <c r="A39" s="75"/>
      <c r="B39" s="31" t="s">
        <v>22</v>
      </c>
      <c r="C39" s="85" t="s">
        <v>50</v>
      </c>
      <c r="D39" s="108"/>
      <c r="E39" s="109"/>
      <c r="F39" s="33">
        <f>E39-D39</f>
        <v>0</v>
      </c>
      <c r="G39" s="34"/>
      <c r="H39" s="33">
        <f>IF(D39=0,0,ROUND(E39/D39*100,1))</f>
        <v>0</v>
      </c>
      <c r="I39" s="34"/>
      <c r="J39" s="28" t="s">
        <v>31</v>
      </c>
      <c r="K39" s="29"/>
      <c r="L39" s="29"/>
      <c r="M39" s="29"/>
      <c r="N39" s="29"/>
      <c r="O39" s="29"/>
      <c r="P39" s="29"/>
      <c r="Q39" s="29"/>
      <c r="R39" s="29"/>
      <c r="S39" s="30"/>
    </row>
    <row r="40" spans="1:19" ht="200.1" customHeight="1">
      <c r="A40" s="75"/>
      <c r="B40" s="31"/>
      <c r="C40" s="85"/>
      <c r="D40" s="108"/>
      <c r="E40" s="110"/>
      <c r="F40" s="35"/>
      <c r="G40" s="36"/>
      <c r="H40" s="35"/>
      <c r="I40" s="36"/>
      <c r="J40" s="92"/>
      <c r="K40" s="93"/>
      <c r="L40" s="93"/>
      <c r="M40" s="93"/>
      <c r="N40" s="93"/>
      <c r="O40" s="93"/>
      <c r="P40" s="93"/>
      <c r="Q40" s="93"/>
      <c r="R40" s="93"/>
      <c r="S40" s="94"/>
    </row>
    <row r="41" spans="1:19" ht="41.25" customHeight="1">
      <c r="A41" s="75"/>
      <c r="B41" s="37" t="s">
        <v>23</v>
      </c>
      <c r="C41" s="39" t="s">
        <v>51</v>
      </c>
      <c r="D41" s="95"/>
      <c r="E41" s="97">
        <f>D41</f>
        <v>0</v>
      </c>
      <c r="F41" s="33">
        <f>E41-D41</f>
        <v>0</v>
      </c>
      <c r="G41" s="34"/>
      <c r="H41" s="33">
        <f>IF(D41=0,0,ROUND(E41/D41*100,1))</f>
        <v>0</v>
      </c>
      <c r="I41" s="34"/>
      <c r="J41" s="28" t="s">
        <v>32</v>
      </c>
      <c r="K41" s="29"/>
      <c r="L41" s="29"/>
      <c r="M41" s="29"/>
      <c r="N41" s="29"/>
      <c r="O41" s="29"/>
      <c r="P41" s="29"/>
      <c r="Q41" s="29"/>
      <c r="R41" s="29"/>
      <c r="S41" s="30"/>
    </row>
    <row r="42" spans="1:19" ht="200.1" customHeight="1">
      <c r="A42" s="76"/>
      <c r="B42" s="38"/>
      <c r="C42" s="40"/>
      <c r="D42" s="96"/>
      <c r="E42" s="98"/>
      <c r="F42" s="35"/>
      <c r="G42" s="36"/>
      <c r="H42" s="35"/>
      <c r="I42" s="36"/>
      <c r="J42" s="92"/>
      <c r="K42" s="93"/>
      <c r="L42" s="93"/>
      <c r="M42" s="93"/>
      <c r="N42" s="93"/>
      <c r="O42" s="93"/>
      <c r="P42" s="93"/>
      <c r="Q42" s="93"/>
      <c r="R42" s="93"/>
      <c r="S42" s="94"/>
    </row>
    <row r="43" spans="1:19" ht="102.75" customHeight="1" thickBot="1">
      <c r="A43" s="79"/>
      <c r="B43" s="80"/>
      <c r="C43" s="80"/>
      <c r="D43" s="80"/>
      <c r="E43" s="80"/>
      <c r="F43" s="80"/>
      <c r="G43" s="80"/>
      <c r="H43" s="80"/>
      <c r="I43" s="80"/>
      <c r="J43" s="80"/>
      <c r="K43" s="80"/>
      <c r="L43" s="80"/>
      <c r="M43" s="80"/>
      <c r="N43" s="80"/>
      <c r="O43" s="80"/>
      <c r="P43" s="80"/>
      <c r="Q43" s="80"/>
      <c r="R43" s="80"/>
      <c r="S43" s="81"/>
    </row>
    <row r="44" spans="1:19" ht="75.75" customHeight="1">
      <c r="A44" s="24"/>
      <c r="B44" s="24"/>
      <c r="C44" s="25" t="s">
        <v>62</v>
      </c>
      <c r="D44" s="99" t="s">
        <v>63</v>
      </c>
      <c r="E44" s="100"/>
      <c r="F44" s="100"/>
      <c r="G44" s="100"/>
      <c r="H44" s="100"/>
      <c r="I44" s="100"/>
      <c r="J44" s="100"/>
      <c r="K44" s="101"/>
      <c r="L44" s="99" t="s">
        <v>64</v>
      </c>
      <c r="M44" s="100"/>
      <c r="N44" s="100"/>
      <c r="O44" s="100"/>
      <c r="P44" s="101"/>
      <c r="Q44" s="24"/>
      <c r="R44" s="24"/>
      <c r="S44" s="24"/>
    </row>
    <row r="45" spans="1:19" ht="75.75" customHeight="1">
      <c r="A45" s="24"/>
      <c r="B45" s="24"/>
      <c r="C45" s="26" t="s">
        <v>68</v>
      </c>
      <c r="D45" s="102" t="str">
        <f>IF(D17=0,"EL INDICADOR NO APLICA",IF(AND(H17&gt;=95,H17&lt;=105,H19&gt;=90,H19&lt;=110,H21&gt;=90,H21&lt;=110),"EL INDICADOR SE ALCANZÓ DE ACUERDO A LO PROGRAMADO",IF(AND(H17&gt;=95,H17&lt;=105,OR(H19&lt;90,H19&gt;110,H21&lt;90,H21&gt;110)),"DEBERÁ REGISTRAR LAS CAUSAS A LAS VARIACIONES CON RESPECTO DEL INDICADOR Y SUS VARIABLES, ASÍ COMO EL RIESGO Y LAS ACCIONES",IF(AND(H17&lt;95,H19&gt;=90,H19&lt;=110,H21&gt;=90,H21&lt;=110),"DEBERÁ REGISTRAR LAS CAUSAS A LAS VARIACIONES CON RESPECTO DEL INDICADOR",IF(AND(H17&gt;105,H19&gt;=90,H19&lt;=110,H21&gt;=90,H21&lt;=110),"DEBERÁ REGISTRAR LAS CAUSA A LAS VARIACIONES CON RESPECTO DEL INDICADOR",IF(AND(H17&lt;95,OR(H19&lt;90,H19&gt;110,H21&lt;90,H21&gt;110)),"DEBERÁ REGISTRAR LAS CAUSAS A LAS VARIACIONES CON RESPECTO DEL INDICADOR Y SUS VARIABLES, ASÍ COMO EL RIESGO Y LAS ACCIONES",IF(AND(H17&gt;105,OR(H19&lt;90,H19&gt;110,H21&lt;90,H21&gt;110)),"DEBERÁ REGISTRAR LAS CAUSAS A LAS VARIACIONES CON RESPECTO DEL INDICADOR Y SUS VARIABLES, ASÍ COMO EL RIESGO Y LAS ACCIONES")))))))</f>
        <v>DEBERÁ REGISTRAR LAS CAUSAS A LAS VARIACIONES CON RESPECTO DEL INDICADOR Y SUS VARIABLES, ASÍ COMO EL RIESGO Y LAS ACCIONES</v>
      </c>
      <c r="E45" s="103"/>
      <c r="F45" s="103"/>
      <c r="G45" s="103"/>
      <c r="H45" s="103"/>
      <c r="I45" s="103"/>
      <c r="J45" s="103"/>
      <c r="K45" s="104"/>
      <c r="L45" s="102" t="str">
        <f>IF(AND(D19=0,D21=0),"El indicador no aplica",IF(AND(H17&gt;=95,H17&lt;=105,H19&gt;=90,H19&lt;=110,H21&gt;=90,H21&lt;=110),"OK",IF(ISBLANK(J18),"NO HA REGISTRADO LAS CAUSA, LOS RIESGOS Y EFECTOS",IF(ISTEXT(J18),"OK"))))</f>
        <v>OK</v>
      </c>
      <c r="M45" s="103"/>
      <c r="N45" s="103"/>
      <c r="O45" s="103"/>
      <c r="P45" s="104"/>
      <c r="Q45" s="24"/>
      <c r="R45" s="24"/>
      <c r="S45" s="24"/>
    </row>
    <row r="46" spans="1:19" ht="75.75" customHeight="1">
      <c r="A46" s="24"/>
      <c r="B46" s="24"/>
      <c r="C46" s="26" t="s">
        <v>69</v>
      </c>
      <c r="D46" s="102" t="str">
        <f>IF(D27=0,"EL INDICADOR NO APLICA",IF(AND(H27&gt;=95,H27&lt;=105,H29&gt;=90,H29&lt;=110,H31&gt;=90,H31&lt;=110),"EL INDICADOR SE ALCANZÓ DE ACUERDO A LO PROGRAMADO",IF(AND(H27&gt;=95,H27&lt;=105,OR(H29&lt;90,H29&gt;110,H31&lt;90,H31&gt;110)),"DEBERÁ REGISTRAR LAS CAUSAS A LAS VARIACIONES CON RESPECTO DEL INDICADOR Y SUS VARIABLES, ASÍ COMO EL RIESGO Y LAS ACCIONES",IF(AND(H27&lt;95,H29&gt;=90,H29&lt;=110,H31&gt;=90,H31&lt;=110),"DEBERÁ REGISTRAR LAS CAUSAS A LAS VARIACIONES CON RESPECTO DEL INDICADOR",IF(AND(H27&gt;105,H29&gt;=90,H29&lt;=110,H31&gt;=90,H31&lt;=110),"DEBERÁ REGISTRAR LAS CAUSA A LAS VARIACIONES CON RESPECTO DEL INDICADOR",IF(AND(H27&lt;95,OR(H29&lt;90,H29&gt;110,H31&lt;90,H31&gt;110)),"DEBERÁ REGISTRAR LAS CAUSAS A LAS VARIACIONES CON RESPECTO DEL INDICADOR Y SUS VARIABLES, ASÍ COMO EL RIESGO Y LAS ACCIONES",IF(AND(H27&gt;105,OR(H29&lt;90,H29&gt;110,H31&lt;90,H31&gt;110)),"DEBERÁ REGISTRAR LAS CAUSAS A LAS VARIACIONES CON RESPECTO DEL INDICADOR Y SUS VARIABLES, ASÍ COMO EL RIESGO Y LAS ACCIONES")))))))</f>
        <v>DEBERÁ REGISTRAR LAS CAUSAS A LAS VARIACIONES CON RESPECTO DEL INDICADOR Y SUS VARIABLES, ASÍ COMO EL RIESGO Y LAS ACCIONES</v>
      </c>
      <c r="E46" s="103"/>
      <c r="F46" s="103"/>
      <c r="G46" s="103"/>
      <c r="H46" s="103"/>
      <c r="I46" s="103"/>
      <c r="J46" s="103"/>
      <c r="K46" s="104"/>
      <c r="L46" s="102" t="str">
        <f>IF(AND(D29=0,D31=0),"El indicador no aplica",IF(AND(H27&gt;=95,H27&lt;=105,H29&gt;=90,H29&lt;=110,H31&gt;=90,H31&lt;=110),"OK",IF(ISBLANK(J28),"NO HA REGISTRADO LAS CAUSA, LOS RIESGOS Y EFECTOS",IF(ISTEXT(J28),"OK"))))</f>
        <v>OK</v>
      </c>
      <c r="M46" s="103"/>
      <c r="N46" s="103"/>
      <c r="O46" s="103"/>
      <c r="P46" s="104"/>
      <c r="Q46" s="24"/>
      <c r="R46" s="24"/>
      <c r="S46" s="24"/>
    </row>
    <row r="47" spans="1:19" ht="75.75" customHeight="1">
      <c r="A47" s="24"/>
      <c r="B47" s="24"/>
      <c r="C47" s="26" t="s">
        <v>65</v>
      </c>
      <c r="D47" s="102" t="str">
        <f>IF(D37=0,"EL INDICADOR NO APLICA",IF(AND(H37&gt;=95,H37&lt;=105,H39&gt;=90,H39&lt;=110,H41&gt;=90,H41&lt;=110),"EL INDICADOR SE ALCANZÓ DE ACUERDO A LO PROGRAMADO",IF(AND(H37&gt;=95,H37&lt;=105,OR(H39&lt;90,H39&gt;110,H41&lt;90,H41&gt;110)),"DEBERÁ REGISTRAR LAS CAUSAS A LAS VARIACIONES CON RESPECTO DEL INDICADOR Y SUS VARIABLES, ASÍ COMO EL RIESGO Y LAS ACCIONES",IF(AND(H37&lt;95,H39&gt;=90,H39&lt;=110,H41&gt;=90,H41&lt;=110),"DEBERÁ REGISTRAR LAS CAUSAS A LAS VARIACIONES CON RESPECTO DEL INDICADOR",IF(AND(H37&gt;105,H39&gt;=90,H39&lt;=110,H41&gt;=90,H41&lt;=110),"DEBERÁ REGISTRAR LAS CAUSA A LAS VARIACIONES CON RESPECTO DEL INDICADOR",IF(AND(H37&lt;95,OR(H39&lt;90,H39&gt;110,H41&lt;90,H41&gt;110)),"DEBERÁ REGISTRAR LAS CAUSAS A LAS VARIACIONES CON RESPECTO DEL INDICADOR Y SUS VARIABLES, ASÍ COMO EL RIESGO Y LAS ACCIONES",IF(AND(H37&gt;105,OR(H39&lt;90,H39&gt;110,H41&lt;90,H41&gt;110)),"DEBERÁ REGISTRAR LAS CAUSAS A LAS VARIACIONES CON RESPECTO DEL INDICADOR Y SUS VARIABLES, ASÍ COMO EL RIESGO Y LAS ACCIONES")))))))</f>
        <v>EL INDICADOR NO APLICA</v>
      </c>
      <c r="E47" s="103"/>
      <c r="F47" s="103"/>
      <c r="G47" s="103"/>
      <c r="H47" s="103"/>
      <c r="I47" s="103"/>
      <c r="J47" s="103"/>
      <c r="K47" s="104"/>
      <c r="L47" s="102" t="str">
        <f>IF(AND(D39=0,D41=0),"El indicador no aplica",IF(AND(H37&gt;=95,H37&lt;=105,H39&gt;=90,H39&lt;=110,H41&gt;=90,H41&lt;=110),"OK",IF(ISBLANK(J38),"NO HA REGISTRADO LAS CAUSA, LOS RIESGOS Y EFECTOS",IF(ISTEXT(J38),"OK"))))</f>
        <v>El indicador no aplica</v>
      </c>
      <c r="M47" s="103"/>
      <c r="N47" s="103"/>
      <c r="O47" s="103"/>
      <c r="P47" s="104"/>
      <c r="Q47" s="24"/>
      <c r="R47" s="24"/>
      <c r="S47" s="24"/>
    </row>
    <row r="48" spans="1:19" ht="106.5" customHeight="1">
      <c r="C48" s="65" t="s">
        <v>24</v>
      </c>
      <c r="D48" s="65"/>
      <c r="E48" s="65"/>
      <c r="J48" s="65" t="s">
        <v>25</v>
      </c>
      <c r="K48" s="65"/>
      <c r="L48" s="65"/>
      <c r="M48" s="65"/>
      <c r="N48" s="65"/>
      <c r="O48" s="65"/>
      <c r="P48" s="65"/>
      <c r="Q48" s="65"/>
      <c r="R48" s="65"/>
    </row>
    <row r="49" spans="2:18" ht="201" customHeight="1">
      <c r="C49" s="90" t="s">
        <v>81</v>
      </c>
      <c r="D49" s="90"/>
      <c r="E49" s="90"/>
      <c r="F49" s="90" t="s">
        <v>90</v>
      </c>
      <c r="G49" s="90"/>
      <c r="H49" s="90"/>
      <c r="I49" s="90"/>
      <c r="J49" s="90" t="s">
        <v>82</v>
      </c>
      <c r="K49" s="90"/>
      <c r="L49" s="90"/>
      <c r="M49" s="90"/>
      <c r="N49" s="90"/>
      <c r="O49" s="90"/>
      <c r="P49" s="90"/>
      <c r="Q49" s="90"/>
      <c r="R49" s="90"/>
    </row>
    <row r="50" spans="2:18" ht="124.5" customHeight="1">
      <c r="C50" s="91" t="s">
        <v>26</v>
      </c>
      <c r="D50" s="91"/>
      <c r="E50" s="91"/>
      <c r="F50" s="121" t="s">
        <v>91</v>
      </c>
      <c r="G50" s="121"/>
      <c r="H50" s="121"/>
      <c r="I50" s="121"/>
      <c r="J50" s="91" t="s">
        <v>27</v>
      </c>
      <c r="K50" s="91"/>
      <c r="L50" s="91"/>
      <c r="M50" s="91"/>
      <c r="N50" s="91"/>
      <c r="O50" s="91"/>
      <c r="P50" s="91"/>
      <c r="Q50" s="91"/>
      <c r="R50" s="91"/>
    </row>
    <row r="51" spans="2:18" ht="129.75" customHeight="1">
      <c r="B51" s="89" t="s">
        <v>28</v>
      </c>
      <c r="C51" s="89"/>
      <c r="D51" s="89"/>
      <c r="E51" s="89"/>
      <c r="F51" s="89"/>
      <c r="G51" s="89"/>
      <c r="H51" s="89"/>
      <c r="I51" s="89"/>
      <c r="J51" s="89"/>
      <c r="K51" s="89"/>
      <c r="L51" s="89"/>
      <c r="M51" s="89"/>
      <c r="N51" s="89"/>
      <c r="O51" s="89"/>
      <c r="P51" s="89"/>
      <c r="Q51" s="89"/>
      <c r="R51" s="89"/>
    </row>
  </sheetData>
  <sheetProtection selectLockedCells="1"/>
  <dataConsolidate/>
  <mergeCells count="128">
    <mergeCell ref="F49:I49"/>
    <mergeCell ref="F50:I50"/>
    <mergeCell ref="E2:M2"/>
    <mergeCell ref="E4:M4"/>
    <mergeCell ref="D5:N5"/>
    <mergeCell ref="M8:S8"/>
    <mergeCell ref="D9:J9"/>
    <mergeCell ref="N11:P13"/>
    <mergeCell ref="Q11:S13"/>
    <mergeCell ref="H16:I16"/>
    <mergeCell ref="J24:S26"/>
    <mergeCell ref="F25:G25"/>
    <mergeCell ref="H25:I25"/>
    <mergeCell ref="F26:G26"/>
    <mergeCell ref="H26:I26"/>
    <mergeCell ref="J21:S21"/>
    <mergeCell ref="J22:S22"/>
    <mergeCell ref="E21:E22"/>
    <mergeCell ref="F21:G22"/>
    <mergeCell ref="H21:I22"/>
    <mergeCell ref="D46:K46"/>
    <mergeCell ref="L46:P46"/>
    <mergeCell ref="D47:K47"/>
    <mergeCell ref="L47:P47"/>
    <mergeCell ref="J14:S16"/>
    <mergeCell ref="F15:G15"/>
    <mergeCell ref="H15:I15"/>
    <mergeCell ref="F16:G16"/>
    <mergeCell ref="J27:S27"/>
    <mergeCell ref="J28:S28"/>
    <mergeCell ref="J29:S29"/>
    <mergeCell ref="J30:S30"/>
    <mergeCell ref="J31:S31"/>
    <mergeCell ref="J32:S32"/>
    <mergeCell ref="A33:S33"/>
    <mergeCell ref="A34:A36"/>
    <mergeCell ref="B34:C36"/>
    <mergeCell ref="D34:E34"/>
    <mergeCell ref="F34:I34"/>
    <mergeCell ref="J34:S36"/>
    <mergeCell ref="F35:G35"/>
    <mergeCell ref="H35:I35"/>
    <mergeCell ref="F36:G36"/>
    <mergeCell ref="H36:I36"/>
    <mergeCell ref="A14:A16"/>
    <mergeCell ref="B14:C16"/>
    <mergeCell ref="D14:E14"/>
    <mergeCell ref="F14:I14"/>
    <mergeCell ref="J17:S17"/>
    <mergeCell ref="J18:S18"/>
    <mergeCell ref="B19:B20"/>
    <mergeCell ref="C19:C20"/>
    <mergeCell ref="D19:D20"/>
    <mergeCell ref="E19:E20"/>
    <mergeCell ref="F19:G20"/>
    <mergeCell ref="H19:I20"/>
    <mergeCell ref="J19:S19"/>
    <mergeCell ref="J20:S20"/>
    <mergeCell ref="A17:A22"/>
    <mergeCell ref="B17:B18"/>
    <mergeCell ref="C17:C18"/>
    <mergeCell ref="D17:D18"/>
    <mergeCell ref="E17:E18"/>
    <mergeCell ref="F17:G18"/>
    <mergeCell ref="H17:I18"/>
    <mergeCell ref="B21:B22"/>
    <mergeCell ref="C21:C22"/>
    <mergeCell ref="D21:D22"/>
    <mergeCell ref="A24:A26"/>
    <mergeCell ref="B24:C26"/>
    <mergeCell ref="D24:E24"/>
    <mergeCell ref="F24:I24"/>
    <mergeCell ref="H27:I28"/>
    <mergeCell ref="B31:B32"/>
    <mergeCell ref="C31:C32"/>
    <mergeCell ref="D31:D32"/>
    <mergeCell ref="E31:E32"/>
    <mergeCell ref="F31:G32"/>
    <mergeCell ref="H31:I32"/>
    <mergeCell ref="B29:B30"/>
    <mergeCell ref="C29:C30"/>
    <mergeCell ref="D29:D30"/>
    <mergeCell ref="E29:E30"/>
    <mergeCell ref="F29:G30"/>
    <mergeCell ref="H29:I30"/>
    <mergeCell ref="B27:B28"/>
    <mergeCell ref="C27:C28"/>
    <mergeCell ref="D27:D28"/>
    <mergeCell ref="E27:E28"/>
    <mergeCell ref="F27:G28"/>
    <mergeCell ref="A27:A32"/>
    <mergeCell ref="J38:S38"/>
    <mergeCell ref="B39:B40"/>
    <mergeCell ref="C39:C40"/>
    <mergeCell ref="D39:D40"/>
    <mergeCell ref="E39:E40"/>
    <mergeCell ref="F39:G40"/>
    <mergeCell ref="H39:I40"/>
    <mergeCell ref="J39:S39"/>
    <mergeCell ref="B37:B38"/>
    <mergeCell ref="C37:C38"/>
    <mergeCell ref="D37:D38"/>
    <mergeCell ref="E37:E38"/>
    <mergeCell ref="F37:G38"/>
    <mergeCell ref="B51:R51"/>
    <mergeCell ref="C48:E48"/>
    <mergeCell ref="J48:R48"/>
    <mergeCell ref="C49:E49"/>
    <mergeCell ref="J49:R49"/>
    <mergeCell ref="C50:E50"/>
    <mergeCell ref="J50:R50"/>
    <mergeCell ref="A43:S43"/>
    <mergeCell ref="J40:S40"/>
    <mergeCell ref="B41:B42"/>
    <mergeCell ref="C41:C42"/>
    <mergeCell ref="D41:D42"/>
    <mergeCell ref="E41:E42"/>
    <mergeCell ref="F41:G42"/>
    <mergeCell ref="H41:I42"/>
    <mergeCell ref="J41:S41"/>
    <mergeCell ref="J42:S42"/>
    <mergeCell ref="A37:A42"/>
    <mergeCell ref="D44:K44"/>
    <mergeCell ref="L44:P44"/>
    <mergeCell ref="D45:K45"/>
    <mergeCell ref="L45:P45"/>
    <mergeCell ref="H37:I38"/>
    <mergeCell ref="J37:S37"/>
  </mergeCells>
  <printOptions horizontalCentered="1"/>
  <pageMargins left="0.19685039370078741" right="0.11811023622047245" top="0.27559055118110237" bottom="0.19685039370078741" header="0.19685039370078741" footer="0.19685039370078741"/>
  <pageSetup scale="23" fitToHeight="0" orientation="landscape" cellComments="asDisplayed" r:id="rId1"/>
  <rowBreaks count="1" manualBreakCount="1">
    <brk id="33" max="18" man="1"/>
  </rowBreaks>
  <drawing r:id="rId2"/>
</worksheet>
</file>

<file path=xl/worksheets/sheet3.xml><?xml version="1.0" encoding="utf-8"?>
<worksheet xmlns="http://schemas.openxmlformats.org/spreadsheetml/2006/main" xmlns:r="http://schemas.openxmlformats.org/officeDocument/2006/relationships">
  <dimension ref="A1:S51"/>
  <sheetViews>
    <sheetView view="pageBreakPreview" topLeftCell="A42" zoomScale="48" zoomScaleNormal="40" zoomScaleSheetLayoutView="48" zoomScalePageLayoutView="40" workbookViewId="0">
      <selection activeCell="H37" sqref="H37:I38"/>
    </sheetView>
  </sheetViews>
  <sheetFormatPr baseColWidth="10" defaultRowHeight="15"/>
  <cols>
    <col min="1" max="1" width="7.7109375" style="5" customWidth="1"/>
    <col min="2" max="2" width="27.85546875" style="5" customWidth="1"/>
    <col min="3" max="3" width="90.7109375" style="5" customWidth="1"/>
    <col min="4" max="4" width="41.5703125" style="5" customWidth="1"/>
    <col min="5" max="5" width="41" style="5" customWidth="1"/>
    <col min="6" max="6" width="13.7109375" style="5" customWidth="1"/>
    <col min="7" max="7" width="21" style="5" customWidth="1"/>
    <col min="8" max="8" width="13.7109375" style="5" customWidth="1"/>
    <col min="9" max="9" width="19.85546875" style="5" customWidth="1"/>
    <col min="10" max="15" width="24.7109375" style="5" customWidth="1"/>
    <col min="16" max="16" width="29" style="5" customWidth="1"/>
    <col min="17" max="17" width="31.5703125" style="5" customWidth="1"/>
    <col min="18" max="18" width="40.42578125" style="5" customWidth="1"/>
    <col min="19" max="19" width="24.7109375" style="5"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4"/>
      <c r="K1" s="4"/>
      <c r="L1" s="4"/>
      <c r="M1" s="4"/>
      <c r="N1" s="4"/>
      <c r="O1" s="4"/>
      <c r="P1" s="4"/>
      <c r="Q1" s="4"/>
      <c r="R1" s="4"/>
      <c r="S1" s="4"/>
    </row>
    <row r="2" spans="1:19" ht="27.75">
      <c r="A2" s="1" t="s">
        <v>1</v>
      </c>
      <c r="B2" s="2"/>
      <c r="C2" s="3"/>
      <c r="D2" s="4"/>
      <c r="E2" s="57" t="s">
        <v>2</v>
      </c>
      <c r="F2" s="57"/>
      <c r="G2" s="57"/>
      <c r="H2" s="57"/>
      <c r="I2" s="57"/>
      <c r="J2" s="57"/>
      <c r="K2" s="57"/>
      <c r="L2" s="57"/>
      <c r="M2" s="57"/>
      <c r="N2" s="4"/>
      <c r="O2" s="4"/>
      <c r="P2" s="4"/>
      <c r="Q2" s="4"/>
      <c r="R2" s="4"/>
      <c r="S2" s="4"/>
    </row>
    <row r="3" spans="1:19">
      <c r="A3" s="4"/>
      <c r="B3" s="4"/>
      <c r="C3" s="4"/>
      <c r="D3" s="4"/>
      <c r="E3" s="4"/>
      <c r="F3" s="4"/>
      <c r="G3" s="4"/>
      <c r="H3" s="4"/>
      <c r="I3" s="4"/>
      <c r="J3" s="4"/>
      <c r="K3" s="4"/>
      <c r="L3" s="4"/>
      <c r="M3" s="4"/>
      <c r="N3" s="4"/>
      <c r="O3" s="4"/>
      <c r="P3" s="4"/>
      <c r="Q3" s="4"/>
      <c r="R3" s="4"/>
      <c r="S3" s="4"/>
    </row>
    <row r="4" spans="1:19" ht="33.75">
      <c r="A4" s="6" t="s">
        <v>3</v>
      </c>
      <c r="B4" s="7"/>
      <c r="C4" s="4"/>
      <c r="D4" s="4"/>
      <c r="E4" s="65" t="s">
        <v>67</v>
      </c>
      <c r="F4" s="65"/>
      <c r="G4" s="65"/>
      <c r="H4" s="65"/>
      <c r="I4" s="65"/>
      <c r="J4" s="65"/>
      <c r="K4" s="65"/>
      <c r="L4" s="65"/>
      <c r="M4" s="65"/>
      <c r="N4" s="14"/>
      <c r="O4" s="4"/>
      <c r="P4" s="4"/>
      <c r="Q4" s="4"/>
      <c r="R4" s="4"/>
      <c r="S4" s="4"/>
    </row>
    <row r="5" spans="1:19" ht="46.5" customHeight="1">
      <c r="A5" s="4"/>
      <c r="B5" s="4"/>
      <c r="C5" s="4"/>
      <c r="D5" s="58" t="s">
        <v>70</v>
      </c>
      <c r="E5" s="58"/>
      <c r="F5" s="58"/>
      <c r="G5" s="58"/>
      <c r="H5" s="58"/>
      <c r="I5" s="58"/>
      <c r="J5" s="58"/>
      <c r="K5" s="58"/>
      <c r="L5" s="58"/>
      <c r="M5" s="58"/>
      <c r="N5" s="58"/>
      <c r="O5" s="4"/>
      <c r="P5" s="4"/>
      <c r="Q5" s="4"/>
      <c r="R5" s="4"/>
      <c r="S5" s="4"/>
    </row>
    <row r="6" spans="1:19">
      <c r="A6" s="4"/>
      <c r="B6" s="4"/>
      <c r="C6" s="4"/>
      <c r="D6" s="4"/>
      <c r="E6" s="4"/>
      <c r="F6" s="4"/>
      <c r="G6" s="4"/>
      <c r="H6" s="4"/>
      <c r="I6" s="4"/>
      <c r="J6" s="4"/>
      <c r="K6" s="4"/>
      <c r="L6" s="4"/>
      <c r="M6" s="4"/>
      <c r="N6" s="4"/>
      <c r="O6" s="4"/>
      <c r="P6" s="4"/>
      <c r="Q6" s="4"/>
      <c r="R6" s="4"/>
      <c r="S6" s="4"/>
    </row>
    <row r="7" spans="1:19" ht="21" thickBot="1">
      <c r="A7" s="4"/>
      <c r="B7" s="4"/>
      <c r="C7" s="6" t="s">
        <v>4</v>
      </c>
      <c r="D7" s="27" t="s">
        <v>72</v>
      </c>
      <c r="E7" s="4"/>
      <c r="F7" s="4"/>
      <c r="G7" s="4"/>
      <c r="H7" s="4"/>
      <c r="I7" s="4"/>
      <c r="J7" s="4"/>
      <c r="K7" s="4"/>
      <c r="L7" s="4"/>
      <c r="M7" s="4"/>
      <c r="N7" s="4"/>
      <c r="O7" s="4"/>
      <c r="P7" s="4"/>
      <c r="Q7" s="4"/>
      <c r="R7" s="4"/>
      <c r="S7" s="4"/>
    </row>
    <row r="8" spans="1:19">
      <c r="A8" s="4"/>
      <c r="B8" s="4"/>
      <c r="C8" s="7"/>
      <c r="D8" s="8"/>
      <c r="E8" s="4"/>
      <c r="F8" s="4"/>
      <c r="G8" s="4"/>
      <c r="H8" s="4"/>
      <c r="I8" s="4"/>
      <c r="J8" s="4"/>
      <c r="K8" s="4"/>
      <c r="L8" s="4"/>
      <c r="M8" s="59"/>
      <c r="N8" s="59"/>
      <c r="O8" s="59"/>
      <c r="P8" s="59"/>
      <c r="Q8" s="59"/>
      <c r="R8" s="59"/>
      <c r="S8" s="59"/>
    </row>
    <row r="9" spans="1:19" ht="28.5" customHeight="1" thickBot="1">
      <c r="A9" s="4"/>
      <c r="B9" s="4"/>
      <c r="C9" s="6" t="s">
        <v>5</v>
      </c>
      <c r="D9" s="60" t="s">
        <v>71</v>
      </c>
      <c r="E9" s="61"/>
      <c r="F9" s="61"/>
      <c r="G9" s="61"/>
      <c r="H9" s="61"/>
      <c r="I9" s="61"/>
      <c r="J9" s="61"/>
      <c r="K9" s="4"/>
      <c r="L9" s="4"/>
      <c r="M9" s="9"/>
      <c r="N9" s="9"/>
      <c r="O9" s="9"/>
      <c r="P9" s="9"/>
      <c r="Q9" s="9"/>
      <c r="R9" s="9"/>
      <c r="S9" s="9"/>
    </row>
    <row r="10" spans="1:19">
      <c r="A10" s="4"/>
      <c r="B10" s="7"/>
      <c r="C10" s="4"/>
      <c r="D10" s="4"/>
      <c r="E10" s="4"/>
      <c r="F10" s="4"/>
      <c r="G10" s="4"/>
      <c r="H10" s="4"/>
      <c r="I10" s="4"/>
      <c r="J10" s="4"/>
      <c r="K10" s="4"/>
      <c r="L10" s="4"/>
      <c r="M10" s="4"/>
      <c r="N10" s="4"/>
      <c r="O10" s="4"/>
      <c r="P10" s="4"/>
      <c r="Q10" s="4"/>
      <c r="R10" s="4"/>
      <c r="S10" s="4"/>
    </row>
    <row r="11" spans="1:19" s="20" customFormat="1" ht="37.5" customHeight="1">
      <c r="A11" s="16"/>
      <c r="B11" s="17" t="s">
        <v>6</v>
      </c>
      <c r="C11" s="18" t="s">
        <v>7</v>
      </c>
      <c r="D11" s="19"/>
      <c r="E11" s="19"/>
      <c r="F11" s="19"/>
      <c r="G11" s="19"/>
      <c r="H11" s="19"/>
      <c r="I11" s="19"/>
      <c r="J11" s="19"/>
      <c r="K11" s="19"/>
      <c r="L11" s="19"/>
      <c r="M11" s="19"/>
      <c r="N11" s="69"/>
      <c r="O11" s="59"/>
      <c r="P11" s="59"/>
      <c r="Q11" s="66"/>
      <c r="R11" s="67"/>
      <c r="S11" s="67"/>
    </row>
    <row r="12" spans="1:19" ht="30" customHeight="1">
      <c r="A12" s="10"/>
      <c r="B12" s="11"/>
      <c r="C12" s="11"/>
      <c r="D12" s="4"/>
      <c r="E12" s="4"/>
      <c r="F12" s="4"/>
      <c r="G12" s="4"/>
      <c r="H12" s="4"/>
      <c r="I12" s="4"/>
      <c r="J12" s="4"/>
      <c r="K12" s="4"/>
      <c r="L12" s="4"/>
      <c r="M12" s="4"/>
      <c r="N12" s="59"/>
      <c r="O12" s="59"/>
      <c r="P12" s="59"/>
      <c r="Q12" s="67"/>
      <c r="R12" s="67"/>
      <c r="S12" s="67"/>
    </row>
    <row r="13" spans="1:19" ht="15" customHeight="1">
      <c r="A13" s="4"/>
      <c r="B13" s="4"/>
      <c r="C13" s="4"/>
      <c r="D13" s="4"/>
      <c r="E13" s="4"/>
      <c r="F13" s="4"/>
      <c r="G13" s="4"/>
      <c r="H13" s="4"/>
      <c r="I13" s="4"/>
      <c r="J13" s="4"/>
      <c r="K13" s="4"/>
      <c r="L13" s="4"/>
      <c r="M13" s="4"/>
      <c r="N13" s="70"/>
      <c r="O13" s="70"/>
      <c r="P13" s="70"/>
      <c r="Q13" s="68"/>
      <c r="R13" s="68"/>
      <c r="S13" s="68"/>
    </row>
    <row r="14" spans="1:19" ht="36" customHeight="1">
      <c r="A14" s="62" t="s">
        <v>8</v>
      </c>
      <c r="B14" s="43" t="s">
        <v>9</v>
      </c>
      <c r="C14" s="44"/>
      <c r="D14" s="49" t="s">
        <v>10</v>
      </c>
      <c r="E14" s="49"/>
      <c r="F14" s="49" t="s">
        <v>11</v>
      </c>
      <c r="G14" s="49"/>
      <c r="H14" s="49"/>
      <c r="I14" s="49"/>
      <c r="J14" s="50" t="s">
        <v>12</v>
      </c>
      <c r="K14" s="51"/>
      <c r="L14" s="51"/>
      <c r="M14" s="51"/>
      <c r="N14" s="51"/>
      <c r="O14" s="51"/>
      <c r="P14" s="51"/>
      <c r="Q14" s="51"/>
      <c r="R14" s="51"/>
      <c r="S14" s="51"/>
    </row>
    <row r="15" spans="1:19" ht="30" customHeight="1">
      <c r="A15" s="63"/>
      <c r="B15" s="45"/>
      <c r="C15" s="46"/>
      <c r="D15" s="22" t="s">
        <v>13</v>
      </c>
      <c r="E15" s="22" t="s">
        <v>14</v>
      </c>
      <c r="F15" s="49" t="s">
        <v>15</v>
      </c>
      <c r="G15" s="49"/>
      <c r="H15" s="49" t="s">
        <v>16</v>
      </c>
      <c r="I15" s="49"/>
      <c r="J15" s="52"/>
      <c r="K15" s="53"/>
      <c r="L15" s="53"/>
      <c r="M15" s="53"/>
      <c r="N15" s="53"/>
      <c r="O15" s="53"/>
      <c r="P15" s="53"/>
      <c r="Q15" s="53"/>
      <c r="R15" s="53"/>
      <c r="S15" s="53"/>
    </row>
    <row r="16" spans="1:19" ht="35.25" customHeight="1">
      <c r="A16" s="64"/>
      <c r="B16" s="47"/>
      <c r="C16" s="48"/>
      <c r="D16" s="23" t="s">
        <v>17</v>
      </c>
      <c r="E16" s="23" t="s">
        <v>18</v>
      </c>
      <c r="F16" s="56" t="s">
        <v>19</v>
      </c>
      <c r="G16" s="56"/>
      <c r="H16" s="56" t="s">
        <v>20</v>
      </c>
      <c r="I16" s="56"/>
      <c r="J16" s="54"/>
      <c r="K16" s="55"/>
      <c r="L16" s="55"/>
      <c r="M16" s="55"/>
      <c r="N16" s="55"/>
      <c r="O16" s="55"/>
      <c r="P16" s="55"/>
      <c r="Q16" s="55"/>
      <c r="R16" s="55"/>
      <c r="S16" s="55"/>
    </row>
    <row r="17" spans="1:19" ht="62.25" customHeight="1">
      <c r="A17" s="74">
        <v>2</v>
      </c>
      <c r="B17" s="88" t="s">
        <v>21</v>
      </c>
      <c r="C17" s="71" t="s">
        <v>52</v>
      </c>
      <c r="D17" s="73">
        <f>IF(D21=0,0,ROUND(D19/D21*100,1))</f>
        <v>100</v>
      </c>
      <c r="E17" s="73">
        <f>IF(E21=0,0,ROUND(E19/E21*100,1))</f>
        <v>98</v>
      </c>
      <c r="F17" s="73">
        <f>E17-D17</f>
        <v>-2</v>
      </c>
      <c r="G17" s="73"/>
      <c r="H17" s="73">
        <f>IF(D17=0,0,ROUND(E17/D17*100,1))</f>
        <v>98</v>
      </c>
      <c r="I17" s="73"/>
      <c r="J17" s="77" t="s">
        <v>30</v>
      </c>
      <c r="K17" s="77"/>
      <c r="L17" s="77"/>
      <c r="M17" s="77"/>
      <c r="N17" s="77"/>
      <c r="O17" s="77"/>
      <c r="P17" s="77"/>
      <c r="Q17" s="77"/>
      <c r="R17" s="77"/>
      <c r="S17" s="77"/>
    </row>
    <row r="18" spans="1:19" ht="233.25" customHeight="1">
      <c r="A18" s="75"/>
      <c r="B18" s="88"/>
      <c r="C18" s="72"/>
      <c r="D18" s="73"/>
      <c r="E18" s="73"/>
      <c r="F18" s="73"/>
      <c r="G18" s="73"/>
      <c r="H18" s="73"/>
      <c r="I18" s="73"/>
      <c r="J18" s="117" t="s">
        <v>86</v>
      </c>
      <c r="K18" s="118"/>
      <c r="L18" s="118"/>
      <c r="M18" s="118"/>
      <c r="N18" s="118"/>
      <c r="O18" s="118"/>
      <c r="P18" s="118"/>
      <c r="Q18" s="118"/>
      <c r="R18" s="118"/>
      <c r="S18" s="119"/>
    </row>
    <row r="19" spans="1:19" ht="34.5" customHeight="1">
      <c r="A19" s="75"/>
      <c r="B19" s="31" t="s">
        <v>22</v>
      </c>
      <c r="C19" s="39" t="s">
        <v>53</v>
      </c>
      <c r="D19" s="108">
        <v>100</v>
      </c>
      <c r="E19" s="108">
        <v>100</v>
      </c>
      <c r="F19" s="73">
        <f t="shared" ref="F19" si="0">E19-D19</f>
        <v>0</v>
      </c>
      <c r="G19" s="73"/>
      <c r="H19" s="73">
        <f t="shared" ref="H19" si="1">IF(D19=0,0,ROUND(E19/D19*100,1))</f>
        <v>100</v>
      </c>
      <c r="I19" s="73"/>
      <c r="J19" s="77" t="s">
        <v>35</v>
      </c>
      <c r="K19" s="77"/>
      <c r="L19" s="77"/>
      <c r="M19" s="77"/>
      <c r="N19" s="77"/>
      <c r="O19" s="77"/>
      <c r="P19" s="77"/>
      <c r="Q19" s="77"/>
      <c r="R19" s="77"/>
      <c r="S19" s="77"/>
    </row>
    <row r="20" spans="1:19" ht="200.1" customHeight="1">
      <c r="A20" s="75"/>
      <c r="B20" s="31"/>
      <c r="C20" s="40"/>
      <c r="D20" s="108"/>
      <c r="E20" s="108"/>
      <c r="F20" s="73"/>
      <c r="G20" s="73"/>
      <c r="H20" s="73"/>
      <c r="I20" s="73"/>
      <c r="J20" s="120"/>
      <c r="K20" s="120"/>
      <c r="L20" s="120"/>
      <c r="M20" s="120"/>
      <c r="N20" s="120"/>
      <c r="O20" s="120"/>
      <c r="P20" s="120"/>
      <c r="Q20" s="120"/>
      <c r="R20" s="120"/>
      <c r="S20" s="120"/>
    </row>
    <row r="21" spans="1:19" ht="34.5" customHeight="1">
      <c r="A21" s="75"/>
      <c r="B21" s="31" t="s">
        <v>23</v>
      </c>
      <c r="C21" s="39" t="s">
        <v>54</v>
      </c>
      <c r="D21" s="108">
        <v>100</v>
      </c>
      <c r="E21" s="108">
        <v>102</v>
      </c>
      <c r="F21" s="73">
        <f t="shared" ref="F21" si="2">E21-D21</f>
        <v>2</v>
      </c>
      <c r="G21" s="73"/>
      <c r="H21" s="73">
        <f t="shared" ref="H21" si="3">IF(D21=0,0,ROUND(E21/D21*100,1))</f>
        <v>102</v>
      </c>
      <c r="I21" s="73"/>
      <c r="J21" s="77" t="s">
        <v>29</v>
      </c>
      <c r="K21" s="77"/>
      <c r="L21" s="77"/>
      <c r="M21" s="77"/>
      <c r="N21" s="77"/>
      <c r="O21" s="77"/>
      <c r="P21" s="77"/>
      <c r="Q21" s="77"/>
      <c r="R21" s="77"/>
      <c r="S21" s="77"/>
    </row>
    <row r="22" spans="1:19" ht="177" customHeight="1">
      <c r="A22" s="76"/>
      <c r="B22" s="31"/>
      <c r="C22" s="40"/>
      <c r="D22" s="108"/>
      <c r="E22" s="108"/>
      <c r="F22" s="73"/>
      <c r="G22" s="73"/>
      <c r="H22" s="73"/>
      <c r="I22" s="73"/>
      <c r="J22" s="117" t="s">
        <v>89</v>
      </c>
      <c r="K22" s="118"/>
      <c r="L22" s="118"/>
      <c r="M22" s="118"/>
      <c r="N22" s="118"/>
      <c r="O22" s="118"/>
      <c r="P22" s="118"/>
      <c r="Q22" s="118"/>
      <c r="R22" s="118"/>
      <c r="S22" s="119"/>
    </row>
    <row r="23" spans="1:19" ht="42" customHeight="1">
      <c r="A23" s="12"/>
      <c r="B23" s="13"/>
      <c r="C23" s="13"/>
      <c r="D23" s="13"/>
      <c r="E23" s="13"/>
      <c r="F23" s="13"/>
      <c r="G23" s="13"/>
      <c r="H23" s="13"/>
      <c r="I23" s="13"/>
      <c r="J23" s="13"/>
      <c r="K23" s="13"/>
      <c r="L23" s="13"/>
      <c r="M23" s="13"/>
      <c r="N23" s="13"/>
      <c r="O23" s="13"/>
      <c r="P23" s="13"/>
      <c r="Q23" s="13"/>
      <c r="R23" s="13"/>
      <c r="S23" s="13"/>
    </row>
    <row r="24" spans="1:19" ht="54.75" customHeight="1">
      <c r="A24" s="62" t="s">
        <v>8</v>
      </c>
      <c r="B24" s="43" t="s">
        <v>9</v>
      </c>
      <c r="C24" s="44"/>
      <c r="D24" s="49" t="s">
        <v>10</v>
      </c>
      <c r="E24" s="49"/>
      <c r="F24" s="49" t="s">
        <v>11</v>
      </c>
      <c r="G24" s="49"/>
      <c r="H24" s="49"/>
      <c r="I24" s="49"/>
      <c r="J24" s="50" t="s">
        <v>12</v>
      </c>
      <c r="K24" s="51"/>
      <c r="L24" s="51"/>
      <c r="M24" s="51"/>
      <c r="N24" s="51"/>
      <c r="O24" s="51"/>
      <c r="P24" s="51"/>
      <c r="Q24" s="51"/>
      <c r="R24" s="51"/>
      <c r="S24" s="51"/>
    </row>
    <row r="25" spans="1:19" ht="57" customHeight="1">
      <c r="A25" s="63"/>
      <c r="B25" s="45"/>
      <c r="C25" s="46"/>
      <c r="D25" s="22" t="s">
        <v>13</v>
      </c>
      <c r="E25" s="22" t="s">
        <v>14</v>
      </c>
      <c r="F25" s="49" t="s">
        <v>15</v>
      </c>
      <c r="G25" s="49"/>
      <c r="H25" s="49" t="s">
        <v>16</v>
      </c>
      <c r="I25" s="49"/>
      <c r="J25" s="52"/>
      <c r="K25" s="53"/>
      <c r="L25" s="53"/>
      <c r="M25" s="53"/>
      <c r="N25" s="53"/>
      <c r="O25" s="53"/>
      <c r="P25" s="53"/>
      <c r="Q25" s="53"/>
      <c r="R25" s="53"/>
      <c r="S25" s="53"/>
    </row>
    <row r="26" spans="1:19" ht="43.5" customHeight="1">
      <c r="A26" s="64"/>
      <c r="B26" s="47"/>
      <c r="C26" s="48"/>
      <c r="D26" s="23" t="s">
        <v>17</v>
      </c>
      <c r="E26" s="23" t="s">
        <v>18</v>
      </c>
      <c r="F26" s="56" t="s">
        <v>19</v>
      </c>
      <c r="G26" s="56"/>
      <c r="H26" s="56" t="s">
        <v>20</v>
      </c>
      <c r="I26" s="56"/>
      <c r="J26" s="54"/>
      <c r="K26" s="55"/>
      <c r="L26" s="55"/>
      <c r="M26" s="55"/>
      <c r="N26" s="55"/>
      <c r="O26" s="55"/>
      <c r="P26" s="55"/>
      <c r="Q26" s="55"/>
      <c r="R26" s="55"/>
      <c r="S26" s="55"/>
    </row>
    <row r="27" spans="1:19" ht="73.5" customHeight="1">
      <c r="A27" s="74">
        <v>3</v>
      </c>
      <c r="B27" s="86" t="s">
        <v>21</v>
      </c>
      <c r="C27" s="71" t="s">
        <v>55</v>
      </c>
      <c r="D27" s="41">
        <f>IF(D31=0,0,ROUND(D29/D31*100,1))</f>
        <v>100</v>
      </c>
      <c r="E27" s="41">
        <f>IF(E31=0,0,ROUND(E29/E31*100,1))</f>
        <v>100</v>
      </c>
      <c r="F27" s="33">
        <f>E27-D27</f>
        <v>0</v>
      </c>
      <c r="G27" s="34"/>
      <c r="H27" s="33">
        <f>IF(D27=0,0,ROUND(E27/D27*100,1))</f>
        <v>100</v>
      </c>
      <c r="I27" s="34"/>
      <c r="J27" s="28" t="s">
        <v>30</v>
      </c>
      <c r="K27" s="29"/>
      <c r="L27" s="29"/>
      <c r="M27" s="29"/>
      <c r="N27" s="29"/>
      <c r="O27" s="29"/>
      <c r="P27" s="29"/>
      <c r="Q27" s="29"/>
      <c r="R27" s="29"/>
      <c r="S27" s="30"/>
    </row>
    <row r="28" spans="1:19" ht="210" customHeight="1">
      <c r="A28" s="75"/>
      <c r="B28" s="87"/>
      <c r="C28" s="72"/>
      <c r="D28" s="42"/>
      <c r="E28" s="42"/>
      <c r="F28" s="35"/>
      <c r="G28" s="36"/>
      <c r="H28" s="35"/>
      <c r="I28" s="36"/>
      <c r="J28" s="117" t="s">
        <v>87</v>
      </c>
      <c r="K28" s="118"/>
      <c r="L28" s="118"/>
      <c r="M28" s="118"/>
      <c r="N28" s="118"/>
      <c r="O28" s="118"/>
      <c r="P28" s="118"/>
      <c r="Q28" s="118"/>
      <c r="R28" s="118"/>
      <c r="S28" s="119"/>
    </row>
    <row r="29" spans="1:19" ht="54.75" customHeight="1">
      <c r="A29" s="75"/>
      <c r="B29" s="31" t="s">
        <v>22</v>
      </c>
      <c r="C29" s="85" t="s">
        <v>56</v>
      </c>
      <c r="D29" s="108">
        <v>5</v>
      </c>
      <c r="E29" s="109">
        <v>4</v>
      </c>
      <c r="F29" s="33">
        <f>E29-D29</f>
        <v>-1</v>
      </c>
      <c r="G29" s="34"/>
      <c r="H29" s="33">
        <f>IF(D29=0,0,ROUND(E29/D29*100,1))</f>
        <v>80</v>
      </c>
      <c r="I29" s="34"/>
      <c r="J29" s="28" t="s">
        <v>31</v>
      </c>
      <c r="K29" s="29"/>
      <c r="L29" s="29"/>
      <c r="M29" s="29"/>
      <c r="N29" s="29"/>
      <c r="O29" s="29"/>
      <c r="P29" s="29"/>
      <c r="Q29" s="29"/>
      <c r="R29" s="29"/>
      <c r="S29" s="30"/>
    </row>
    <row r="30" spans="1:19" ht="139.5" customHeight="1">
      <c r="A30" s="75"/>
      <c r="B30" s="31"/>
      <c r="C30" s="85"/>
      <c r="D30" s="108"/>
      <c r="E30" s="110"/>
      <c r="F30" s="35"/>
      <c r="G30" s="36"/>
      <c r="H30" s="35"/>
      <c r="I30" s="36"/>
      <c r="J30" s="117" t="s">
        <v>78</v>
      </c>
      <c r="K30" s="118"/>
      <c r="L30" s="118"/>
      <c r="M30" s="118"/>
      <c r="N30" s="118"/>
      <c r="O30" s="118"/>
      <c r="P30" s="118"/>
      <c r="Q30" s="118"/>
      <c r="R30" s="118"/>
      <c r="S30" s="119"/>
    </row>
    <row r="31" spans="1:19" ht="54.75" customHeight="1">
      <c r="A31" s="75"/>
      <c r="B31" s="37" t="s">
        <v>23</v>
      </c>
      <c r="C31" s="39" t="s">
        <v>57</v>
      </c>
      <c r="D31" s="109">
        <v>5</v>
      </c>
      <c r="E31" s="109">
        <v>4</v>
      </c>
      <c r="F31" s="33">
        <f>E31-D31</f>
        <v>-1</v>
      </c>
      <c r="G31" s="34"/>
      <c r="H31" s="33">
        <f>IF(D31=0,0,ROUND(E31/D31*100,1))</f>
        <v>80</v>
      </c>
      <c r="I31" s="34"/>
      <c r="J31" s="28" t="s">
        <v>32</v>
      </c>
      <c r="K31" s="29"/>
      <c r="L31" s="29"/>
      <c r="M31" s="29"/>
      <c r="N31" s="29"/>
      <c r="O31" s="29"/>
      <c r="P31" s="29"/>
      <c r="Q31" s="29"/>
      <c r="R31" s="29"/>
      <c r="S31" s="30"/>
    </row>
    <row r="32" spans="1:19" ht="159.75" customHeight="1">
      <c r="A32" s="76"/>
      <c r="B32" s="38"/>
      <c r="C32" s="40"/>
      <c r="D32" s="110"/>
      <c r="E32" s="110"/>
      <c r="F32" s="35"/>
      <c r="G32" s="36"/>
      <c r="H32" s="35"/>
      <c r="I32" s="36"/>
      <c r="J32" s="117" t="s">
        <v>89</v>
      </c>
      <c r="K32" s="118"/>
      <c r="L32" s="118"/>
      <c r="M32" s="118"/>
      <c r="N32" s="118"/>
      <c r="O32" s="118"/>
      <c r="P32" s="118"/>
      <c r="Q32" s="118"/>
      <c r="R32" s="118"/>
      <c r="S32" s="119"/>
    </row>
    <row r="33" spans="1:19" ht="348" customHeight="1">
      <c r="A33" s="79" t="s">
        <v>33</v>
      </c>
      <c r="B33" s="80"/>
      <c r="C33" s="80"/>
      <c r="D33" s="80"/>
      <c r="E33" s="80"/>
      <c r="F33" s="80"/>
      <c r="G33" s="80"/>
      <c r="H33" s="80"/>
      <c r="I33" s="80"/>
      <c r="J33" s="80"/>
      <c r="K33" s="80"/>
      <c r="L33" s="80"/>
      <c r="M33" s="80"/>
      <c r="N33" s="80"/>
      <c r="O33" s="80"/>
      <c r="P33" s="80"/>
      <c r="Q33" s="80"/>
      <c r="R33" s="80"/>
      <c r="S33" s="81"/>
    </row>
    <row r="34" spans="1:19" ht="54.75" customHeight="1">
      <c r="A34" s="62" t="s">
        <v>8</v>
      </c>
      <c r="B34" s="43" t="s">
        <v>9</v>
      </c>
      <c r="C34" s="44"/>
      <c r="D34" s="49" t="s">
        <v>10</v>
      </c>
      <c r="E34" s="49"/>
      <c r="F34" s="49" t="s">
        <v>11</v>
      </c>
      <c r="G34" s="49"/>
      <c r="H34" s="49"/>
      <c r="I34" s="49"/>
      <c r="J34" s="50" t="s">
        <v>12</v>
      </c>
      <c r="K34" s="51"/>
      <c r="L34" s="51"/>
      <c r="M34" s="51"/>
      <c r="N34" s="51"/>
      <c r="O34" s="51"/>
      <c r="P34" s="51"/>
      <c r="Q34" s="51"/>
      <c r="R34" s="51"/>
      <c r="S34" s="51"/>
    </row>
    <row r="35" spans="1:19" ht="54.75" customHeight="1">
      <c r="A35" s="63"/>
      <c r="B35" s="45"/>
      <c r="C35" s="46"/>
      <c r="D35" s="22" t="s">
        <v>13</v>
      </c>
      <c r="E35" s="22" t="s">
        <v>14</v>
      </c>
      <c r="F35" s="49" t="s">
        <v>15</v>
      </c>
      <c r="G35" s="49"/>
      <c r="H35" s="49" t="s">
        <v>16</v>
      </c>
      <c r="I35" s="49"/>
      <c r="J35" s="52"/>
      <c r="K35" s="53"/>
      <c r="L35" s="53"/>
      <c r="M35" s="53"/>
      <c r="N35" s="53"/>
      <c r="O35" s="53"/>
      <c r="P35" s="53"/>
      <c r="Q35" s="53"/>
      <c r="R35" s="53"/>
      <c r="S35" s="53"/>
    </row>
    <row r="36" spans="1:19" ht="57" customHeight="1">
      <c r="A36" s="64"/>
      <c r="B36" s="47"/>
      <c r="C36" s="48"/>
      <c r="D36" s="23" t="s">
        <v>17</v>
      </c>
      <c r="E36" s="23" t="s">
        <v>18</v>
      </c>
      <c r="F36" s="56" t="s">
        <v>19</v>
      </c>
      <c r="G36" s="56"/>
      <c r="H36" s="56" t="s">
        <v>20</v>
      </c>
      <c r="I36" s="56"/>
      <c r="J36" s="54"/>
      <c r="K36" s="55"/>
      <c r="L36" s="55"/>
      <c r="M36" s="55"/>
      <c r="N36" s="55"/>
      <c r="O36" s="55"/>
      <c r="P36" s="55"/>
      <c r="Q36" s="55"/>
      <c r="R36" s="55"/>
      <c r="S36" s="55"/>
    </row>
    <row r="37" spans="1:19" ht="59.25" customHeight="1">
      <c r="A37" s="74">
        <v>5</v>
      </c>
      <c r="B37" s="86" t="s">
        <v>21</v>
      </c>
      <c r="C37" s="71" t="s">
        <v>58</v>
      </c>
      <c r="D37" s="41">
        <f>IF(D41=0,0,ROUND(D39/D41*100,1))</f>
        <v>100</v>
      </c>
      <c r="E37" s="41">
        <f>IF(E41=0,0,ROUND(E39/E41*100,1))</f>
        <v>80</v>
      </c>
      <c r="F37" s="33">
        <f>E37-D37</f>
        <v>-20</v>
      </c>
      <c r="G37" s="34"/>
      <c r="H37" s="33">
        <f>IF(D37=0,0,ROUND(E37/D37*100,1))</f>
        <v>80</v>
      </c>
      <c r="I37" s="34"/>
      <c r="J37" s="28" t="s">
        <v>30</v>
      </c>
      <c r="K37" s="29"/>
      <c r="L37" s="29"/>
      <c r="M37" s="29"/>
      <c r="N37" s="29"/>
      <c r="O37" s="29"/>
      <c r="P37" s="29"/>
      <c r="Q37" s="29"/>
      <c r="R37" s="29"/>
      <c r="S37" s="30"/>
    </row>
    <row r="38" spans="1:19" ht="217.5" customHeight="1">
      <c r="A38" s="75"/>
      <c r="B38" s="87"/>
      <c r="C38" s="72"/>
      <c r="D38" s="42"/>
      <c r="E38" s="42"/>
      <c r="F38" s="35"/>
      <c r="G38" s="36"/>
      <c r="H38" s="35"/>
      <c r="I38" s="36"/>
      <c r="J38" s="117" t="s">
        <v>88</v>
      </c>
      <c r="K38" s="118"/>
      <c r="L38" s="118"/>
      <c r="M38" s="118"/>
      <c r="N38" s="118"/>
      <c r="O38" s="118"/>
      <c r="P38" s="118"/>
      <c r="Q38" s="118"/>
      <c r="R38" s="118"/>
      <c r="S38" s="119"/>
    </row>
    <row r="39" spans="1:19" ht="49.5" customHeight="1">
      <c r="A39" s="75"/>
      <c r="B39" s="31" t="s">
        <v>22</v>
      </c>
      <c r="C39" s="85" t="s">
        <v>74</v>
      </c>
      <c r="D39" s="108">
        <v>5</v>
      </c>
      <c r="E39" s="109">
        <v>4</v>
      </c>
      <c r="F39" s="33">
        <f>E39-D39</f>
        <v>-1</v>
      </c>
      <c r="G39" s="34"/>
      <c r="H39" s="33">
        <f>IF(D39=0,0,ROUND(E39/D39*100,1))</f>
        <v>80</v>
      </c>
      <c r="I39" s="34"/>
      <c r="J39" s="28" t="s">
        <v>31</v>
      </c>
      <c r="K39" s="29"/>
      <c r="L39" s="29"/>
      <c r="M39" s="29"/>
      <c r="N39" s="29"/>
      <c r="O39" s="29"/>
      <c r="P39" s="29"/>
      <c r="Q39" s="29"/>
      <c r="R39" s="29"/>
      <c r="S39" s="30"/>
    </row>
    <row r="40" spans="1:19" ht="165" customHeight="1">
      <c r="A40" s="75"/>
      <c r="B40" s="31"/>
      <c r="C40" s="85"/>
      <c r="D40" s="108"/>
      <c r="E40" s="110"/>
      <c r="F40" s="35"/>
      <c r="G40" s="36"/>
      <c r="H40" s="35"/>
      <c r="I40" s="36"/>
      <c r="J40" s="117" t="s">
        <v>77</v>
      </c>
      <c r="K40" s="118"/>
      <c r="L40" s="118"/>
      <c r="M40" s="118"/>
      <c r="N40" s="118"/>
      <c r="O40" s="118"/>
      <c r="P40" s="118"/>
      <c r="Q40" s="118"/>
      <c r="R40" s="118"/>
      <c r="S40" s="119"/>
    </row>
    <row r="41" spans="1:19" ht="45.75" customHeight="1">
      <c r="A41" s="75"/>
      <c r="B41" s="37" t="s">
        <v>23</v>
      </c>
      <c r="C41" s="39" t="s">
        <v>59</v>
      </c>
      <c r="D41" s="95">
        <v>5</v>
      </c>
      <c r="E41" s="97">
        <f>D41</f>
        <v>5</v>
      </c>
      <c r="F41" s="33">
        <f>E41-D41</f>
        <v>0</v>
      </c>
      <c r="G41" s="34"/>
      <c r="H41" s="33">
        <f>IF(D41=0,0,ROUND(E41/D41*100,1))</f>
        <v>100</v>
      </c>
      <c r="I41" s="34"/>
      <c r="J41" s="28" t="s">
        <v>32</v>
      </c>
      <c r="K41" s="29"/>
      <c r="L41" s="29"/>
      <c r="M41" s="29"/>
      <c r="N41" s="29"/>
      <c r="O41" s="29"/>
      <c r="P41" s="29"/>
      <c r="Q41" s="29"/>
      <c r="R41" s="29"/>
      <c r="S41" s="30"/>
    </row>
    <row r="42" spans="1:19" ht="165" customHeight="1">
      <c r="A42" s="76"/>
      <c r="B42" s="38"/>
      <c r="C42" s="40"/>
      <c r="D42" s="96"/>
      <c r="E42" s="98"/>
      <c r="F42" s="35"/>
      <c r="G42" s="36"/>
      <c r="H42" s="35"/>
      <c r="I42" s="36"/>
      <c r="J42" s="117" t="s">
        <v>89</v>
      </c>
      <c r="K42" s="118"/>
      <c r="L42" s="118"/>
      <c r="M42" s="118"/>
      <c r="N42" s="118"/>
      <c r="O42" s="118"/>
      <c r="P42" s="118"/>
      <c r="Q42" s="118"/>
      <c r="R42" s="118"/>
      <c r="S42" s="119"/>
    </row>
    <row r="43" spans="1:19" ht="81" customHeight="1" thickBot="1">
      <c r="A43" s="79"/>
      <c r="B43" s="80"/>
      <c r="C43" s="80"/>
      <c r="D43" s="80"/>
      <c r="E43" s="80"/>
      <c r="F43" s="80"/>
      <c r="G43" s="80"/>
      <c r="H43" s="80"/>
      <c r="I43" s="80"/>
      <c r="J43" s="80"/>
      <c r="K43" s="80"/>
      <c r="L43" s="80"/>
      <c r="M43" s="80"/>
      <c r="N43" s="80"/>
      <c r="O43" s="80"/>
      <c r="P43" s="80"/>
      <c r="Q43" s="80"/>
      <c r="R43" s="80"/>
      <c r="S43" s="81"/>
    </row>
    <row r="44" spans="1:19" ht="75.75" customHeight="1">
      <c r="A44" s="24"/>
      <c r="B44" s="24"/>
      <c r="C44" s="25" t="s">
        <v>62</v>
      </c>
      <c r="D44" s="99" t="s">
        <v>63</v>
      </c>
      <c r="E44" s="100"/>
      <c r="F44" s="100"/>
      <c r="G44" s="100"/>
      <c r="H44" s="100"/>
      <c r="I44" s="100"/>
      <c r="J44" s="100"/>
      <c r="K44" s="101"/>
      <c r="L44" s="99" t="s">
        <v>64</v>
      </c>
      <c r="M44" s="100"/>
      <c r="N44" s="100"/>
      <c r="O44" s="100"/>
      <c r="P44" s="101"/>
      <c r="Q44" s="24"/>
      <c r="R44" s="24"/>
      <c r="S44" s="24"/>
    </row>
    <row r="45" spans="1:19" ht="75.75" customHeight="1">
      <c r="A45" s="24"/>
      <c r="B45" s="24"/>
      <c r="C45" s="26" t="s">
        <v>68</v>
      </c>
      <c r="D45" s="102" t="str">
        <f>IF(D17=0,"EL INDICADOR NO APLICA",IF(AND(H17&gt;=95,H17&lt;=105,H19&gt;=90,H19&lt;=110,H21&gt;=90,H21&lt;=110),"EL INDICADOR SE ALCANZÓ DE ACUERDO A LO PROGRAMADO",IF(AND(H17&gt;=95,H17&lt;=105,OR(H19&lt;90,H19&gt;110,H21&lt;90,H21&gt;110)),"DEBERÁ REGISTRAR LAS CAUSAS A LAS VARIACIONES CON RESPECTO DEL INDICADOR Y SUS VARIABLES, ASÍ COMO EL RIESGO Y LAS ACCIONES",IF(AND(H17&lt;95,H19&gt;=90,H19&lt;=110,H21&gt;=90,H21&lt;=110),"DEBERÁ REGISTRAR LAS CAUSAS A LAS VARIACIONES CON RESPECTO DEL INDICADOR",IF(AND(H17&gt;105,H19&gt;=90,H19&lt;=110,H21&gt;=90,H21&lt;=110),"DEBERÁ REGISTRAR LAS CAUSA A LAS VARIACIONES CON RESPECTO DEL INDICADOR",IF(AND(H17&lt;95,OR(H19&lt;90,H19&gt;110,H21&lt;90,H21&gt;110)),"DEBERÁ REGISTRAR LAS CAUSAS A LAS VARIACIONES CON RESPECTO DEL INDICADOR Y SUS VARIABLES, ASÍ COMO EL RIESGO Y LAS ACCIONES",IF(AND(H17&gt;105,OR(H19&lt;90,H19&gt;110,H21&lt;90,H21&gt;110)),"DEBERÁ REGISTRAR LAS CAUSAS A LAS VARIACIONES CON RESPECTO DEL INDICADOR Y SUS VARIABLES, ASÍ COMO EL RIESGO Y LAS ACCIONES")))))))</f>
        <v>EL INDICADOR SE ALCANZÓ DE ACUERDO A LO PROGRAMADO</v>
      </c>
      <c r="E45" s="103"/>
      <c r="F45" s="103"/>
      <c r="G45" s="103"/>
      <c r="H45" s="103"/>
      <c r="I45" s="103"/>
      <c r="J45" s="103"/>
      <c r="K45" s="104"/>
      <c r="L45" s="102" t="str">
        <f>IF(AND(D19=0,D21=0),"El indicador no aplica",IF(AND(H17&gt;=95,H17&lt;=105,H19&gt;=90,H19&lt;=110,H21&gt;=90,H21&lt;=110),"OK",IF(ISBLANK(J18),"NO HA REGISTRADO LAS CAUSA, LOS RIESGOS Y EFECTOS",IF(ISTEXT(J18),"OK"))))</f>
        <v>OK</v>
      </c>
      <c r="M45" s="103"/>
      <c r="N45" s="103"/>
      <c r="O45" s="103"/>
      <c r="P45" s="104"/>
      <c r="Q45" s="24"/>
      <c r="R45" s="24"/>
      <c r="S45" s="24"/>
    </row>
    <row r="46" spans="1:19" ht="75.75" customHeight="1">
      <c r="A46" s="24"/>
      <c r="B46" s="24"/>
      <c r="C46" s="26" t="s">
        <v>69</v>
      </c>
      <c r="D46" s="102" t="str">
        <f>IF(D27=0,"EL INDICADOR NO APLICA",IF(AND(H27&gt;=95,H27&lt;=105,H29&gt;=90,H29&lt;=110,H31&gt;=90,H31&lt;=110),"EL INDICADOR SE ALCANZÓ DE ACUERDO A LO PROGRAMADO",IF(AND(H27&gt;=95,H27&lt;=105,OR(H29&lt;90,H29&gt;110,H31&lt;90,H31&gt;110)),"DEBERÁ REGISTRAR LAS CAUSAS A LAS VARIACIONES CON RESPECTO DEL INDICADOR Y SUS VARIABLES, ASÍ COMO EL RIESGO Y LAS ACCIONES",IF(AND(H27&lt;95,H29&gt;=90,H29&lt;=110,H31&gt;=90,H31&lt;=110),"DEBERÁ REGISTRAR LAS CAUSAS A LAS VARIACIONES CON RESPECTO DEL INDICADOR",IF(AND(H27&gt;105,H29&gt;=90,H29&lt;=110,H31&gt;=90,H31&lt;=110),"DEBERÁ REGISTRAR LAS CAUSA A LAS VARIACIONES CON RESPECTO DEL INDICADOR",IF(AND(H27&lt;95,OR(H29&lt;90,H29&gt;110,H31&lt;90,H31&gt;110)),"DEBERÁ REGISTRAR LAS CAUSAS A LAS VARIACIONES CON RESPECTO DEL INDICADOR Y SUS VARIABLES, ASÍ COMO EL RIESGO Y LAS ACCIONES",IF(AND(H27&gt;105,OR(H29&lt;90,H29&gt;110,H31&lt;90,H31&gt;110)),"DEBERÁ REGISTRAR LAS CAUSAS A LAS VARIACIONES CON RESPECTO DEL INDICADOR Y SUS VARIABLES, ASÍ COMO EL RIESGO Y LAS ACCIONES")))))))</f>
        <v>DEBERÁ REGISTRAR LAS CAUSAS A LAS VARIACIONES CON RESPECTO DEL INDICADOR Y SUS VARIABLES, ASÍ COMO EL RIESGO Y LAS ACCIONES</v>
      </c>
      <c r="E46" s="103"/>
      <c r="F46" s="103"/>
      <c r="G46" s="103"/>
      <c r="H46" s="103"/>
      <c r="I46" s="103"/>
      <c r="J46" s="103"/>
      <c r="K46" s="104"/>
      <c r="L46" s="102" t="str">
        <f>IF(AND(D29=0,D31=0),"El indicador no aplica",IF(AND(H27&gt;=95,H27&lt;=105,H29&gt;=90,H29&lt;=110,H31&gt;=90,H31&lt;=110),"OK",IF(ISBLANK(J28),"NO HA REGISTRADO LAS CAUSA, LOS RIESGOS Y EFECTOS",IF(ISTEXT(J28),"OK"))))</f>
        <v>OK</v>
      </c>
      <c r="M46" s="103"/>
      <c r="N46" s="103"/>
      <c r="O46" s="103"/>
      <c r="P46" s="104"/>
      <c r="Q46" s="24"/>
      <c r="R46" s="24"/>
      <c r="S46" s="24"/>
    </row>
    <row r="47" spans="1:19" ht="75.75" customHeight="1">
      <c r="A47" s="24"/>
      <c r="B47" s="24"/>
      <c r="C47" s="26" t="s">
        <v>65</v>
      </c>
      <c r="D47" s="102" t="str">
        <f>IF(D37=0,"EL INDICADOR NO APLICA",IF(AND(H37&gt;=95,H37&lt;=105,H39&gt;=90,H39&lt;=110,H41&gt;=90,H41&lt;=110),"EL INDICADOR SE ALCANZÓ DE ACUERDO A LO PROGRAMADO",IF(AND(H37&gt;=95,H37&lt;=105,OR(H39&lt;90,H39&gt;110,H41&lt;90,H41&gt;110)),"DEBERÁ REGISTRAR LAS CAUSAS A LAS VARIACIONES CON RESPECTO DEL INDICADOR Y SUS VARIABLES, ASÍ COMO EL RIESGO Y LAS ACCIONES",IF(AND(H37&lt;95,H39&gt;=90,H39&lt;=110,H41&gt;=90,H41&lt;=110),"DEBERÁ REGISTRAR LAS CAUSAS A LAS VARIACIONES CON RESPECTO DEL INDICADOR",IF(AND(H37&gt;105,H39&gt;=90,H39&lt;=110,H41&gt;=90,H41&lt;=110),"DEBERÁ REGISTRAR LAS CAUSA A LAS VARIACIONES CON RESPECTO DEL INDICADOR",IF(AND(H37&lt;95,OR(H39&lt;90,H39&gt;110,H41&lt;90,H41&gt;110)),"DEBERÁ REGISTRAR LAS CAUSAS A LAS VARIACIONES CON RESPECTO DEL INDICADOR Y SUS VARIABLES, ASÍ COMO EL RIESGO Y LAS ACCIONES",IF(AND(H37&gt;105,OR(H39&lt;90,H39&gt;110,H41&lt;90,H41&gt;110)),"DEBERÁ REGISTRAR LAS CAUSAS A LAS VARIACIONES CON RESPECTO DEL INDICADOR Y SUS VARIABLES, ASÍ COMO EL RIESGO Y LAS ACCIONES")))))))</f>
        <v>DEBERÁ REGISTRAR LAS CAUSAS A LAS VARIACIONES CON RESPECTO DEL INDICADOR Y SUS VARIABLES, ASÍ COMO EL RIESGO Y LAS ACCIONES</v>
      </c>
      <c r="E47" s="103"/>
      <c r="F47" s="103"/>
      <c r="G47" s="103"/>
      <c r="H47" s="103"/>
      <c r="I47" s="103"/>
      <c r="J47" s="103"/>
      <c r="K47" s="104"/>
      <c r="L47" s="102" t="str">
        <f>IF(AND(D39=0,D41=0),"El indicador no aplica",IF(AND(H37&gt;=95,H37&lt;=105,H39&gt;=90,H39&lt;=110,H41&gt;=90,H41&lt;=110),"OK",IF(ISBLANK(J38),"NO HA REGISTRADO LAS CAUSA, LOS RIESGOS Y EFECTOS",IF(ISTEXT(J38),"OK"))))</f>
        <v>OK</v>
      </c>
      <c r="M47" s="103"/>
      <c r="N47" s="103"/>
      <c r="O47" s="103"/>
      <c r="P47" s="104"/>
      <c r="Q47" s="24"/>
      <c r="R47" s="24"/>
      <c r="S47" s="24"/>
    </row>
    <row r="48" spans="1:19" ht="106.5" customHeight="1">
      <c r="C48" s="65" t="s">
        <v>24</v>
      </c>
      <c r="D48" s="65"/>
      <c r="E48" s="65"/>
      <c r="J48" s="65" t="s">
        <v>25</v>
      </c>
      <c r="K48" s="65"/>
      <c r="L48" s="65"/>
      <c r="M48" s="65"/>
      <c r="N48" s="65"/>
      <c r="O48" s="65"/>
      <c r="P48" s="65"/>
      <c r="Q48" s="65"/>
      <c r="R48" s="65"/>
    </row>
    <row r="49" spans="2:18" ht="201" customHeight="1">
      <c r="C49" s="90" t="s">
        <v>75</v>
      </c>
      <c r="D49" s="90"/>
      <c r="E49" s="90"/>
      <c r="J49" s="90" t="s">
        <v>76</v>
      </c>
      <c r="K49" s="90"/>
      <c r="L49" s="90"/>
      <c r="M49" s="90"/>
      <c r="N49" s="90"/>
      <c r="O49" s="90"/>
      <c r="P49" s="90"/>
      <c r="Q49" s="90"/>
      <c r="R49" s="90"/>
    </row>
    <row r="50" spans="2:18" ht="76.5" customHeight="1">
      <c r="C50" s="91" t="s">
        <v>26</v>
      </c>
      <c r="D50" s="91"/>
      <c r="E50" s="91"/>
      <c r="J50" s="91" t="s">
        <v>27</v>
      </c>
      <c r="K50" s="91"/>
      <c r="L50" s="91"/>
      <c r="M50" s="91"/>
      <c r="N50" s="91"/>
      <c r="O50" s="91"/>
      <c r="P50" s="91"/>
      <c r="Q50" s="91"/>
      <c r="R50" s="91"/>
    </row>
    <row r="51" spans="2:18" ht="129.75" customHeight="1">
      <c r="B51" s="89" t="s">
        <v>28</v>
      </c>
      <c r="C51" s="89"/>
      <c r="D51" s="89"/>
      <c r="E51" s="89"/>
      <c r="F51" s="89"/>
      <c r="G51" s="89"/>
      <c r="H51" s="89"/>
      <c r="I51" s="89"/>
      <c r="J51" s="89"/>
      <c r="K51" s="89"/>
      <c r="L51" s="89"/>
      <c r="M51" s="89"/>
      <c r="N51" s="89"/>
      <c r="O51" s="89"/>
      <c r="P51" s="89"/>
      <c r="Q51" s="89"/>
      <c r="R51" s="89"/>
    </row>
  </sheetData>
  <sheetProtection selectLockedCells="1"/>
  <dataConsolidate/>
  <mergeCells count="126">
    <mergeCell ref="E2:M2"/>
    <mergeCell ref="E4:M4"/>
    <mergeCell ref="D5:N5"/>
    <mergeCell ref="M8:S8"/>
    <mergeCell ref="D9:J9"/>
    <mergeCell ref="N11:P13"/>
    <mergeCell ref="Q11:S13"/>
    <mergeCell ref="E41:E42"/>
    <mergeCell ref="D44:K44"/>
    <mergeCell ref="L44:P44"/>
    <mergeCell ref="J17:S17"/>
    <mergeCell ref="J18:S18"/>
    <mergeCell ref="J27:S27"/>
    <mergeCell ref="J28:S28"/>
    <mergeCell ref="J29:S29"/>
    <mergeCell ref="J30:S30"/>
    <mergeCell ref="J31:S31"/>
    <mergeCell ref="J32:S32"/>
    <mergeCell ref="A33:S33"/>
    <mergeCell ref="A34:A36"/>
    <mergeCell ref="B34:C36"/>
    <mergeCell ref="D34:E34"/>
    <mergeCell ref="F34:I34"/>
    <mergeCell ref="J34:S36"/>
    <mergeCell ref="A17:A22"/>
    <mergeCell ref="B17:B18"/>
    <mergeCell ref="C17:C18"/>
    <mergeCell ref="D17:D18"/>
    <mergeCell ref="E17:E18"/>
    <mergeCell ref="F17:G18"/>
    <mergeCell ref="H17:I18"/>
    <mergeCell ref="B21:B22"/>
    <mergeCell ref="C21:C22"/>
    <mergeCell ref="B19:B20"/>
    <mergeCell ref="C19:C20"/>
    <mergeCell ref="D19:D20"/>
    <mergeCell ref="E19:E20"/>
    <mergeCell ref="F19:G20"/>
    <mergeCell ref="H19:I20"/>
    <mergeCell ref="A14:A16"/>
    <mergeCell ref="B14:C16"/>
    <mergeCell ref="D14:E14"/>
    <mergeCell ref="F14:I14"/>
    <mergeCell ref="J14:S16"/>
    <mergeCell ref="F15:G15"/>
    <mergeCell ref="H15:I15"/>
    <mergeCell ref="F16:G16"/>
    <mergeCell ref="H16:I16"/>
    <mergeCell ref="J19:S19"/>
    <mergeCell ref="J20:S20"/>
    <mergeCell ref="J24:S26"/>
    <mergeCell ref="F25:G25"/>
    <mergeCell ref="H25:I25"/>
    <mergeCell ref="F26:G26"/>
    <mergeCell ref="H26:I26"/>
    <mergeCell ref="D21:D22"/>
    <mergeCell ref="E21:E22"/>
    <mergeCell ref="F21:G22"/>
    <mergeCell ref="H21:I22"/>
    <mergeCell ref="J21:S21"/>
    <mergeCell ref="J22:S22"/>
    <mergeCell ref="A27:A32"/>
    <mergeCell ref="B27:B28"/>
    <mergeCell ref="C27:C28"/>
    <mergeCell ref="D27:D28"/>
    <mergeCell ref="E27:E28"/>
    <mergeCell ref="F27:G28"/>
    <mergeCell ref="A24:A26"/>
    <mergeCell ref="B24:C26"/>
    <mergeCell ref="D24:E24"/>
    <mergeCell ref="F24:I24"/>
    <mergeCell ref="H27:I28"/>
    <mergeCell ref="B29:B30"/>
    <mergeCell ref="C29:C30"/>
    <mergeCell ref="D29:D30"/>
    <mergeCell ref="E29:E30"/>
    <mergeCell ref="F29:G30"/>
    <mergeCell ref="H29:I30"/>
    <mergeCell ref="B31:B32"/>
    <mergeCell ref="C31:C32"/>
    <mergeCell ref="D31:D32"/>
    <mergeCell ref="E31:E32"/>
    <mergeCell ref="F31:G32"/>
    <mergeCell ref="H31:I32"/>
    <mergeCell ref="F35:G35"/>
    <mergeCell ref="H35:I35"/>
    <mergeCell ref="F36:G36"/>
    <mergeCell ref="H36:I36"/>
    <mergeCell ref="H37:I38"/>
    <mergeCell ref="J37:S37"/>
    <mergeCell ref="J38:S38"/>
    <mergeCell ref="B39:B40"/>
    <mergeCell ref="C39:C40"/>
    <mergeCell ref="D39:D40"/>
    <mergeCell ref="E39:E40"/>
    <mergeCell ref="F39:G40"/>
    <mergeCell ref="H39:I40"/>
    <mergeCell ref="J39:S39"/>
    <mergeCell ref="B37:B38"/>
    <mergeCell ref="C37:C38"/>
    <mergeCell ref="D37:D38"/>
    <mergeCell ref="E37:E38"/>
    <mergeCell ref="F37:G38"/>
    <mergeCell ref="B51:R51"/>
    <mergeCell ref="A43:S43"/>
    <mergeCell ref="C48:E48"/>
    <mergeCell ref="J48:R48"/>
    <mergeCell ref="C49:E49"/>
    <mergeCell ref="J49:R49"/>
    <mergeCell ref="C50:E50"/>
    <mergeCell ref="J50:R50"/>
    <mergeCell ref="J40:S40"/>
    <mergeCell ref="B41:B42"/>
    <mergeCell ref="C41:C42"/>
    <mergeCell ref="D41:D42"/>
    <mergeCell ref="F41:G42"/>
    <mergeCell ref="H41:I42"/>
    <mergeCell ref="J41:S41"/>
    <mergeCell ref="J42:S42"/>
    <mergeCell ref="A37:A42"/>
    <mergeCell ref="D45:K45"/>
    <mergeCell ref="L45:P45"/>
    <mergeCell ref="D46:K46"/>
    <mergeCell ref="L46:P46"/>
    <mergeCell ref="D47:K47"/>
    <mergeCell ref="L47:P47"/>
  </mergeCells>
  <printOptions horizontalCentered="1"/>
  <pageMargins left="0.19685039370078741" right="0.11811023622047245" top="0.27559055118110237" bottom="0.19685039370078741" header="0.19685039370078741" footer="0.19685039370078741"/>
  <pageSetup scale="23" fitToHeight="0" orientation="landscape" cellComments="asDisplayed" r:id="rId1"/>
  <rowBreaks count="1" manualBreakCount="1">
    <brk id="3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6</vt:i4>
      </vt:variant>
    </vt:vector>
  </HeadingPairs>
  <TitlesOfParts>
    <vt:vector size="9" baseType="lpstr">
      <vt:lpstr>CONCENTRADO E010</vt:lpstr>
      <vt:lpstr>TÉCNICO MÉDICA</vt:lpstr>
      <vt:lpstr>GERENCIAL ADMINISTRATIVO</vt:lpstr>
      <vt:lpstr>'CONCENTRADO E010'!Área_de_impresión</vt:lpstr>
      <vt:lpstr>'GERENCIAL ADMINISTRATIVO'!Área_de_impresión</vt:lpstr>
      <vt:lpstr>'TÉCNICO MÉDICA'!Área_de_impresión</vt:lpstr>
      <vt:lpstr>'CONCENTRADO E010'!Títulos_a_imprimir</vt:lpstr>
      <vt:lpstr>'GERENCIAL ADMINISTRATIVO'!Títulos_a_imprimir</vt:lpstr>
      <vt:lpstr>'TÉCNICO MÉDICA'!Títulos_a_imprimir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2018-05-04T17:10:47Z</cp:lastPrinted>
  <dcterms:created xsi:type="dcterms:W3CDTF">2016-12-09T18:35:27Z</dcterms:created>
  <dcterms:modified xsi:type="dcterms:W3CDTF">2018-10-03T15:04:57Z</dcterms:modified>
</cp:coreProperties>
</file>